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cfs\BFSAMC_Data\BFSAMC_File_Share\Ops &amp; Fin Group\Operations Group\MF Ops\Regulatory Reporting\2024-25\September-24\Half Yearly\"/>
    </mc:Choice>
  </mc:AlternateContent>
  <xr:revisionPtr revIDLastSave="0" documentId="13_ncr:1_{E99266E2-C6B7-42A1-9A38-56A975B84190}" xr6:coauthVersionLast="47" xr6:coauthVersionMax="47" xr10:uidLastSave="{00000000-0000-0000-0000-000000000000}"/>
  <bookViews>
    <workbookView xWindow="-110" yWindow="-110" windowWidth="19420" windowHeight="10300" xr2:uid="{003A0636-AB4A-42E8-AAC5-36C91CA68729}"/>
  </bookViews>
  <sheets>
    <sheet name="HY financials" sheetId="1" r:id="rId1"/>
    <sheet name="Notes" sheetId="2" r:id="rId2"/>
    <sheet name="Annexure I" sheetId="3" r:id="rId3"/>
    <sheet name="Annexure II" sheetId="4" r:id="rId4"/>
  </sheets>
  <externalReferences>
    <externalReference r:id="rId5"/>
  </externalReferences>
  <definedNames>
    <definedName name="_xlnm._FilterDatabase" localSheetId="2" hidden="1">'Annexure I'!$A$9:$H$18</definedName>
    <definedName name="_xlnm._FilterDatabase" localSheetId="1" hidden="1">Notes!$A$45:$O$62</definedName>
    <definedName name="_xlnm.Print_Area" localSheetId="2">'Annexure I'!$B$1:$H$123</definedName>
    <definedName name="_xlnm.Print_Area" localSheetId="0">'HY financials'!$B$2:$S$134</definedName>
    <definedName name="_xlnm.Print_Area" localSheetId="1">Notes!$B$2:$L$90</definedName>
    <definedName name="_xlnm.Print_Titles" localSheetId="0">'HY financials'!$B:$E,'HY financials'!$2:$8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5" i="2" l="1"/>
  <c r="C4" i="2"/>
  <c r="O158" i="1" l="1"/>
  <c r="N158" i="1"/>
  <c r="G158" i="1"/>
  <c r="F158" i="1"/>
  <c r="Q157" i="1"/>
  <c r="P157" i="1"/>
  <c r="M157" i="1"/>
  <c r="L157" i="1"/>
  <c r="K157" i="1"/>
  <c r="I157" i="1"/>
  <c r="H157" i="1"/>
  <c r="R155" i="1"/>
  <c r="Q155" i="1"/>
  <c r="N155" i="1"/>
  <c r="M155" i="1"/>
  <c r="J155" i="1"/>
  <c r="I155" i="1"/>
  <c r="F155" i="1"/>
  <c r="O154" i="1"/>
  <c r="K154" i="1"/>
  <c r="G154" i="1"/>
  <c r="P138" i="1"/>
  <c r="H138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R158" i="1"/>
  <c r="Q158" i="1"/>
  <c r="P158" i="1"/>
  <c r="M158" i="1"/>
  <c r="L158" i="1"/>
  <c r="K158" i="1"/>
  <c r="J158" i="1"/>
  <c r="I158" i="1"/>
  <c r="R157" i="1"/>
  <c r="O157" i="1"/>
  <c r="N157" i="1"/>
  <c r="J157" i="1"/>
  <c r="G157" i="1"/>
  <c r="F157" i="1"/>
  <c r="P155" i="1"/>
  <c r="O155" i="1"/>
  <c r="L155" i="1"/>
  <c r="K155" i="1"/>
  <c r="H155" i="1"/>
  <c r="G155" i="1"/>
  <c r="R154" i="1"/>
  <c r="Q154" i="1"/>
  <c r="P154" i="1"/>
  <c r="N154" i="1"/>
  <c r="M154" i="1"/>
  <c r="L154" i="1"/>
  <c r="J154" i="1"/>
  <c r="I154" i="1"/>
  <c r="H154" i="1"/>
  <c r="F154" i="1"/>
  <c r="R64" i="1"/>
  <c r="Q64" i="1"/>
  <c r="N64" i="1"/>
  <c r="J64" i="1"/>
  <c r="I64" i="1"/>
  <c r="F64" i="1"/>
  <c r="P64" i="1"/>
  <c r="O64" i="1"/>
  <c r="M64" i="1"/>
  <c r="L64" i="1"/>
  <c r="K64" i="1"/>
  <c r="H64" i="1"/>
  <c r="G64" i="1"/>
  <c r="R138" i="1"/>
  <c r="Q138" i="1"/>
  <c r="O138" i="1"/>
  <c r="N138" i="1"/>
  <c r="M138" i="1"/>
  <c r="L138" i="1"/>
  <c r="K138" i="1"/>
  <c r="J138" i="1"/>
  <c r="I138" i="1"/>
  <c r="G138" i="1"/>
  <c r="P137" i="1"/>
  <c r="L137" i="1"/>
  <c r="H137" i="1"/>
  <c r="R12" i="1"/>
  <c r="Q12" i="1"/>
  <c r="N12" i="1"/>
  <c r="M12" i="1"/>
  <c r="J12" i="1"/>
  <c r="I12" i="1"/>
  <c r="P12" i="1"/>
  <c r="O12" i="1"/>
  <c r="L12" i="1"/>
  <c r="K12" i="1"/>
  <c r="H12" i="1"/>
  <c r="G12" i="1"/>
  <c r="U56" i="1" l="1"/>
  <c r="H158" i="1"/>
  <c r="F12" i="1"/>
  <c r="G137" i="1"/>
  <c r="O137" i="1"/>
  <c r="F138" i="1"/>
  <c r="I137" i="1"/>
  <c r="K137" i="1"/>
  <c r="Q137" i="1" l="1"/>
  <c r="N137" i="1"/>
  <c r="R137" i="1"/>
  <c r="F137" i="1"/>
  <c r="J137" i="1"/>
  <c r="M137" i="1"/>
</calcChain>
</file>

<file path=xl/sharedStrings.xml><?xml version="1.0" encoding="utf-8"?>
<sst xmlns="http://schemas.openxmlformats.org/spreadsheetml/2006/main" count="659" uniqueCount="208">
  <si>
    <t>BAJAJ FINSERV MUTUAL FUND</t>
  </si>
  <si>
    <t>Unaudited Half Yearly Financial Results for the period ended September 30, 2024</t>
  </si>
  <si>
    <t>[Pursuant to Regulation 59 of Securities and Exchange Board of India (Mutual Funds) Regulations, 1996]</t>
  </si>
  <si>
    <t>Sr no</t>
  </si>
  <si>
    <t>Particulars</t>
  </si>
  <si>
    <t>Unit capital at the beginning of the half year period</t>
  </si>
  <si>
    <t>[Rs. in Crores]</t>
  </si>
  <si>
    <t>**</t>
  </si>
  <si>
    <t>Unit capital at the end of the period</t>
  </si>
  <si>
    <t>Reserves &amp; surplus</t>
  </si>
  <si>
    <t>Total net assets at the beginning of the half year period</t>
  </si>
  <si>
    <t>Total net assets at the end of the period</t>
  </si>
  <si>
    <t>NAV at the beginning of the half year period (per unit) ^</t>
  </si>
  <si>
    <t>Regular Growth</t>
  </si>
  <si>
    <t>[Rs.]</t>
  </si>
  <si>
    <t>Regular IDCW</t>
  </si>
  <si>
    <t>Regular Daily IDCW</t>
  </si>
  <si>
    <t>Regular Fortnightly IDCW</t>
  </si>
  <si>
    <t>Regular Weekly IDCW</t>
  </si>
  <si>
    <t>Regular Monthly IDCW</t>
  </si>
  <si>
    <t>Direct Growth</t>
  </si>
  <si>
    <t>Direct IDCW</t>
  </si>
  <si>
    <t>Direct Daily IDCW</t>
  </si>
  <si>
    <t>Direct Fortnightly IDCW</t>
  </si>
  <si>
    <t>Direct Weekly IDCW</t>
  </si>
  <si>
    <t>Direct Monthly IDCW</t>
  </si>
  <si>
    <t>NAV at the end of the period (per unit) ^</t>
  </si>
  <si>
    <t>Gross distribution (of income and capital) per unit during the half year</t>
  </si>
  <si>
    <t>Income</t>
  </si>
  <si>
    <t>Dividend</t>
  </si>
  <si>
    <t>Interest</t>
  </si>
  <si>
    <t>Profit/ (loss) on sale/ redemption of investments (other than inter scheme transfer/ sale)</t>
  </si>
  <si>
    <t>Profit/ (loss) on inter scheme transfer/ sale of investments</t>
  </si>
  <si>
    <t>Other income ~</t>
  </si>
  <si>
    <t>Total income (5.1 to 5.5)</t>
  </si>
  <si>
    <t>Expenses</t>
  </si>
  <si>
    <t>Commission</t>
  </si>
  <si>
    <t>Other expenses #</t>
  </si>
  <si>
    <t>Management fees</t>
  </si>
  <si>
    <t>Trustee fees</t>
  </si>
  <si>
    <t>Total recurring expenses (including 6.1 and 6.2) @</t>
  </si>
  <si>
    <t>Percentage of management fees to daily net assets at plan level (Annualised)</t>
  </si>
  <si>
    <t>Regular Plan</t>
  </si>
  <si>
    <t>[%]</t>
  </si>
  <si>
    <t>Direct Plan</t>
  </si>
  <si>
    <t>Total recurring expenses as a percentage of daily net assets at plan level  (Annualised) @</t>
  </si>
  <si>
    <t>Scheme returns</t>
  </si>
  <si>
    <t>(a)</t>
  </si>
  <si>
    <t>Returns during the half year (absolute returns)</t>
  </si>
  <si>
    <t>N.A.</t>
  </si>
  <si>
    <t>Compounded annualised yield in case of schemes in existence for more than 1 year $</t>
  </si>
  <si>
    <t>(b)</t>
  </si>
  <si>
    <t>Last 1 year</t>
  </si>
  <si>
    <t>(c)</t>
  </si>
  <si>
    <t>Last 3 years</t>
  </si>
  <si>
    <t>(d)</t>
  </si>
  <si>
    <t>Last 5 years</t>
  </si>
  <si>
    <t>(e)</t>
  </si>
  <si>
    <t>Since launch of the Scheme</t>
  </si>
  <si>
    <t>Date of allotment</t>
  </si>
  <si>
    <t>Benchmark indices</t>
  </si>
  <si>
    <t>NIFTY Liquid Index A-I</t>
  </si>
  <si>
    <t>CRISIL Liquid Overnight Index</t>
  </si>
  <si>
    <t>NIFTY Money Market Index A-I</t>
  </si>
  <si>
    <t>BSE 500 TRI</t>
  </si>
  <si>
    <t>Nifty 50 Arbitrage Index TRI</t>
  </si>
  <si>
    <t>NIFTY 50 Hybrid Composite debt 50:50 Index</t>
  </si>
  <si>
    <t>Nifty Banking &amp; PSU Debt Index A-II</t>
  </si>
  <si>
    <t>Nifty Large Midcap 250 TRI</t>
  </si>
  <si>
    <t>Nifty 50 TRI</t>
  </si>
  <si>
    <t>Nifty Bank TRI</t>
  </si>
  <si>
    <t>Nifty 1D Rate Index</t>
  </si>
  <si>
    <t>65% Nifty 50 TRI + 25% NIFTY Short Duration Debt Index + 10% Domestic Prices of Gold</t>
  </si>
  <si>
    <t>Nifty 100 Total Return Index (TRI)</t>
  </si>
  <si>
    <t>Benchmark returns</t>
  </si>
  <si>
    <t>(i) Last 6 months</t>
  </si>
  <si>
    <t>(ii) Last 1 year</t>
  </si>
  <si>
    <t>(iii) Last 3 years</t>
  </si>
  <si>
    <t>(iv) Last 5 years</t>
  </si>
  <si>
    <t>(v) Since launch of the Scheme</t>
  </si>
  <si>
    <t>Provision for doubtful income/ debts</t>
  </si>
  <si>
    <t>Payments to associate/ group companies (if applicable)</t>
  </si>
  <si>
    <t>Refer notes 2(a), 2(b), 2(c), 2(d) &amp; 2(e) to unaudited half yearly financial results</t>
  </si>
  <si>
    <t>Investment made in associate/ group companies (if applicable)</t>
  </si>
  <si>
    <t>Refer note 3 to unaudited half yearly financial results</t>
  </si>
  <si>
    <t>** Scheme launched during the half year ended September 30, 2024, hence there are no opening balances and NAVs at the beginning of the half year period.</t>
  </si>
  <si>
    <t>^ The net asset value disclosed is the declared NAV on AMFI website.</t>
  </si>
  <si>
    <t>~ Other income includes load income (net of GST).</t>
  </si>
  <si>
    <t>@ Total recurring expenses include management fees, GST on management fees and other expense.</t>
  </si>
  <si>
    <t>$ Values are less than Rs 0.005 Crores</t>
  </si>
  <si>
    <t>$$ Values are less than 0.005%</t>
  </si>
  <si>
    <t># Other expenses include the Brokerage and associated costs related to the purchase and sale of investments over and above the total expenses.</t>
  </si>
  <si>
    <t>N.A. - Not Applicable</t>
  </si>
  <si>
    <t>@@ Interest Income is net of CCIL Charges.</t>
  </si>
  <si>
    <t xml:space="preserve"> * [ (+) (-) ] Not Applicable as schemes launched during the half year.</t>
  </si>
  <si>
    <t>$ For Schemes launched within 1 year, returns represents absolute return since launch of the Scheme/ Plan</t>
  </si>
  <si>
    <t>Total of beginning NAV</t>
  </si>
  <si>
    <t>Total of end NAV</t>
  </si>
  <si>
    <t>Total of dividend</t>
  </si>
  <si>
    <t>Notes to unaudited half yearly financial results for the period ended September 30, 2024:</t>
  </si>
  <si>
    <t>There are no changes in the accounting policies during the half-year ended September 30, 2024.</t>
  </si>
  <si>
    <t>Details of transactions with associates in terms of Regulation 25(8):</t>
  </si>
  <si>
    <t>(a) Brokerage paid to associates/ related parties/ group companies of Sponsor/ AMC for the period of September 30, 2024: Nil</t>
  </si>
  <si>
    <t>(b) Commission paid to associates/ related parties/ group companies of Sponsor/ AMC</t>
  </si>
  <si>
    <t>Name of associate/related parties/group companies of Sponsor/AMC</t>
  </si>
  <si>
    <t>Nature of Association / Nature of relation</t>
  </si>
  <si>
    <t>Period covered</t>
  </si>
  <si>
    <t>Business given</t>
  </si>
  <si>
    <t>Brokerage</t>
  </si>
  <si>
    <t>Rs. Crores</t>
  </si>
  <si>
    <t>% of total business received by the Fund</t>
  </si>
  <si>
    <t>% of total commission paid by the Fund</t>
  </si>
  <si>
    <t>Bajaj Financial Securities Limited</t>
  </si>
  <si>
    <t>Associate</t>
  </si>
  <si>
    <t>Apr-24 to Sep-24</t>
  </si>
  <si>
    <t>Bajaj Finance Limited</t>
  </si>
  <si>
    <t>Oct-23 to Mar-24</t>
  </si>
  <si>
    <t>(c) Payments made to associates</t>
  </si>
  <si>
    <t>(in Rs. Cr.)</t>
  </si>
  <si>
    <t>Scheme</t>
  </si>
  <si>
    <t>Bajaj Finserv Mutual Fund Trustee Limited</t>
  </si>
  <si>
    <t>Bajaj Finserv Management Company Limited</t>
  </si>
  <si>
    <t>Management fees (Including GST)</t>
  </si>
  <si>
    <t>Bajaj Finserv Liquid Fund</t>
  </si>
  <si>
    <t>Bajaj Finserv Overnight Fund</t>
  </si>
  <si>
    <t>Bajaj Finserv Money Market Fund</t>
  </si>
  <si>
    <t>Bajaj Finserv Flexi Cap Fund</t>
  </si>
  <si>
    <t>Bajaj Finserv Arbitrage Fund</t>
  </si>
  <si>
    <t>Bajaj Finserv Balanced Advantage Fund</t>
  </si>
  <si>
    <t>Bajaj Finserv Banking and PSU Fund</t>
  </si>
  <si>
    <t>Bajaj Finserv Large and Midcap Fund</t>
  </si>
  <si>
    <t>Bajaj Finserv Nifty 50 ETF</t>
  </si>
  <si>
    <t>Bajaj Finserv Nifty Bank ETF</t>
  </si>
  <si>
    <t>Bajaj Finserv Nifty 1D Rate Liquid ETF</t>
  </si>
  <si>
    <t>Bajaj Finserv Multi Asset Allocation Fund</t>
  </si>
  <si>
    <t>Bajaj Finserv Large Cap Fund</t>
  </si>
  <si>
    <t>$ Values are less than Rs 0.005 Cr.</t>
  </si>
  <si>
    <t>Payment made to associates are considered on a gross basis.</t>
  </si>
  <si>
    <t xml:space="preserve">(d) Subscription by the Schemes in the issues lead managed by associate companies/ subscription to any issue of equity or debt on private placement basis where the Sponsor </t>
  </si>
  <si>
    <t>or associate companies have acted as arranger or lead manager period under review: Nil</t>
  </si>
  <si>
    <t>(e) (i) Any underwriting obligations undertaken by the Schemes of the Mutual Funds with respect to issue of securities by Associate companies during the period : Nil</t>
  </si>
  <si>
    <t>(ii) Devolvement during the period : Nil</t>
  </si>
  <si>
    <t>Investments made in associate/ group companies:</t>
  </si>
  <si>
    <t>Name of associate entity</t>
  </si>
  <si>
    <t>Scheme name</t>
  </si>
  <si>
    <t>Security type</t>
  </si>
  <si>
    <t>Value of transaction (in Rs. Cr.)</t>
  </si>
  <si>
    <t>Bajaj Auto Limited</t>
  </si>
  <si>
    <t>Equity shares</t>
  </si>
  <si>
    <t>Equity future</t>
  </si>
  <si>
    <t>Commercial Paper</t>
  </si>
  <si>
    <t>Bajaj Finserv Limited</t>
  </si>
  <si>
    <t>Bajaj Housing Finance Limited</t>
  </si>
  <si>
    <r>
      <t xml:space="preserve">Details of investments made in companies which have invested more than 5% of the net assets of a Scheme in terms of Regulation 25(11): </t>
    </r>
    <r>
      <rPr>
        <b/>
        <sz val="10"/>
        <color theme="1"/>
        <rFont val="Calibri"/>
        <family val="2"/>
        <scheme val="minor"/>
      </rPr>
      <t>Refer Annexure I</t>
    </r>
  </si>
  <si>
    <t>Details of large holdings (over 25% of the net assets of the Scheme) as on September 30, 2024 is as follows:</t>
  </si>
  <si>
    <t>No. of Investors</t>
  </si>
  <si>
    <t>Percentage of holding</t>
  </si>
  <si>
    <t>None of the Scheme(s) have declared bonus during the half year period.</t>
  </si>
  <si>
    <t>Borrowing by the Scheme(s) during the half year period exceeding 10% of net assets: Nil</t>
  </si>
  <si>
    <t>Exposure in foreign securities/ American Depository Receipts (ADRs)/ Global Depository Receipts (GDRs)/ International Mutual Fund Units as on September 30, 2024: Nil</t>
  </si>
  <si>
    <t>Derivatives exposure exceeding 10% of the net asset value of any Scheme of BAJAJ FINSERV MUTUAL FUND as on September 30, 2024 is as follows:</t>
  </si>
  <si>
    <t>Market/ fair value (in Rs. Cr.)^</t>
  </si>
  <si>
    <t>% to net assets</t>
  </si>
  <si>
    <t>^ Investment in futures disclosed at notional value.</t>
  </si>
  <si>
    <t xml:space="preserve">Annexure I </t>
  </si>
  <si>
    <t>Bajaj Finserv Mutual Fund</t>
  </si>
  <si>
    <t>Disclosure under Regulation 25 (11) of SEBI (Mutual Fund) Regulations, 1996</t>
  </si>
  <si>
    <t>Investments made by the schemes of Bajaj Finserv Mutual Fund in Companies or their subsidiaries that have invested more than 5% of the net assets of any scheme</t>
  </si>
  <si>
    <t>Company invested in the scheme</t>
  </si>
  <si>
    <t>Investment made by the scheme in the company</t>
  </si>
  <si>
    <t xml:space="preserve"> </t>
  </si>
  <si>
    <t>Name of the Company</t>
  </si>
  <si>
    <t>Name of the scheme invested by the Company</t>
  </si>
  <si>
    <t>Aggregate cost of acquisition for period July 05, 2023 to September 30, 2024 (Rupees in Crores)</t>
  </si>
  <si>
    <t>Outstanding as on September 30,2024 (Rupees in Crores)</t>
  </si>
  <si>
    <t>Aditya Birla Money Limited</t>
  </si>
  <si>
    <t/>
  </si>
  <si>
    <t>Bank of Baroda</t>
  </si>
  <si>
    <t>Bank of India</t>
  </si>
  <si>
    <t>Bobcard Limited</t>
  </si>
  <si>
    <t>(Subsidiary of Bank of India)</t>
  </si>
  <si>
    <t>Canara Bank</t>
  </si>
  <si>
    <t>Hindalco Industries Limited</t>
  </si>
  <si>
    <t>ICICI Securities Limited</t>
  </si>
  <si>
    <t>Piramal Enterprises Limited</t>
  </si>
  <si>
    <t>Piramal Pharma Limited</t>
  </si>
  <si>
    <t>(Subsidiary of Piramal Enterprises Limited)</t>
  </si>
  <si>
    <t>Punjab National Bank</t>
  </si>
  <si>
    <t>Sammaan Capital Limited</t>
  </si>
  <si>
    <t>SBI Cards and Payment Services Limited</t>
  </si>
  <si>
    <t>(Subsidiary of State Bank of India)</t>
  </si>
  <si>
    <t>SBI Life Insurance Company Limited</t>
  </si>
  <si>
    <t>State Bank of India</t>
  </si>
  <si>
    <t>Tech Mahindra Limited</t>
  </si>
  <si>
    <t>UltraTech Cement Limited</t>
  </si>
  <si>
    <t>Union Bank of India</t>
  </si>
  <si>
    <t>Annexure II</t>
  </si>
  <si>
    <t>Risk-o-meter of the Scheme, Name of Scheme’s benchmark and risk-o-meter of the Scheme’s benchmark as on September 30, 2024</t>
  </si>
  <si>
    <t>Scheme Name</t>
  </si>
  <si>
    <t>Scheme - Risk o Meter</t>
  </si>
  <si>
    <t>Benchmark Name</t>
  </si>
  <si>
    <t>Benchmark - Risk o Meter</t>
  </si>
  <si>
    <t>Chanchal</t>
  </si>
  <si>
    <t>Relative of the employee</t>
  </si>
  <si>
    <t>N. Krishna Anand</t>
  </si>
  <si>
    <t>Waldal Wealth</t>
  </si>
  <si>
    <r>
      <t xml:space="preserve">Risk-o-meter of the Scheme, name of Scheme’s benchmark and risk-o-meter of the Scheme’s benchmark have been disclosed under </t>
    </r>
    <r>
      <rPr>
        <b/>
        <sz val="10"/>
        <color theme="1"/>
        <rFont val="Calibri"/>
        <family val="2"/>
        <scheme val="minor"/>
      </rPr>
      <t xml:space="preserve">Annexure II </t>
    </r>
    <r>
      <rPr>
        <sz val="10"/>
        <color theme="1"/>
        <rFont val="Calibri"/>
        <family val="2"/>
        <scheme val="minor"/>
      </rPr>
      <t>as per SEBI Master circular no. SEBI/HO/IMD/IMD-PoD-1/P/CIR/2024/90.</t>
    </r>
  </si>
  <si>
    <t>These investments were made in the normal course of business, considering the scheme objectives and other investment parameters such as credit quality and yield for investments in fixed income/ money market instruments and for equity shares because of attractive valuations and long term prospects of these companies and were in line with the investment objectives of the relevant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</si>
</sst>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_);_(@_)"/>
    <numFmt numFmtId="166" formatCode="_(* #,##0.00%_);_(* \(#,##0.00%\);_(* &quot;-&quot;?_);_(@_)"/>
    <numFmt numFmtId="167" formatCode="_(* #,##0.0000_);_(* \(#,##0.0000\);_(* &quot;-&quot;?_);_(@_)"/>
    <numFmt numFmtId="168" formatCode="_(* #,##0.000_);_(* \(#,##0.000\);_(* &quot;-&quot;?_);_(@_)"/>
    <numFmt numFmtId="169" formatCode="_-* #,##0.0000_-;\-* #,##0.0000_-;_-* &quot;-&quot;????_-;_-@_-"/>
    <numFmt numFmtId="170" formatCode="mmmm\ d\,\ yyyy"/>
    <numFmt numFmtId="171" formatCode="_(* #,##0.00_);_(* \(#,##0.00\);_(* &quot;-&quot;??_);_(@_)"/>
    <numFmt numFmtId="172" formatCode="\$\$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7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171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ont="0" applyFill="0" applyBorder="0" applyAlignment="0" applyProtection="0"/>
  </cellStyleXfs>
  <cellXfs count="18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4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165" fontId="7" fillId="0" borderId="7" xfId="0" applyNumberFormat="1" applyFont="1" applyBorder="1" applyAlignment="1">
      <alignment horizontal="right" vertical="top"/>
    </xf>
    <xf numFmtId="4" fontId="3" fillId="0" borderId="0" xfId="0" applyNumberFormat="1" applyFont="1" applyAlignment="1">
      <alignment vertical="top"/>
    </xf>
    <xf numFmtId="165" fontId="3" fillId="0" borderId="7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65" fontId="3" fillId="0" borderId="7" xfId="0" applyNumberFormat="1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167" fontId="3" fillId="0" borderId="7" xfId="0" applyNumberFormat="1" applyFont="1" applyBorder="1" applyAlignment="1">
      <alignment horizontal="right" vertical="top"/>
    </xf>
    <xf numFmtId="168" fontId="3" fillId="0" borderId="7" xfId="0" applyNumberFormat="1" applyFont="1" applyBorder="1" applyAlignment="1">
      <alignment horizontal="right" vertical="top"/>
    </xf>
    <xf numFmtId="167" fontId="3" fillId="0" borderId="0" xfId="0" applyNumberFormat="1" applyFont="1" applyAlignment="1">
      <alignment vertical="top"/>
    </xf>
    <xf numFmtId="169" fontId="3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 wrapText="1"/>
    </xf>
    <xf numFmtId="164" fontId="3" fillId="0" borderId="0" xfId="1" applyFont="1" applyFill="1" applyAlignment="1">
      <alignment vertical="top"/>
    </xf>
    <xf numFmtId="43" fontId="3" fillId="0" borderId="4" xfId="0" applyNumberFormat="1" applyFont="1" applyBorder="1" applyAlignment="1">
      <alignment vertical="top"/>
    </xf>
    <xf numFmtId="4" fontId="3" fillId="0" borderId="0" xfId="1" applyNumberFormat="1" applyFont="1" applyFill="1" applyAlignment="1">
      <alignment vertical="top"/>
    </xf>
    <xf numFmtId="166" fontId="3" fillId="0" borderId="7" xfId="0" applyNumberFormat="1" applyFont="1" applyBorder="1" applyAlignment="1">
      <alignment vertical="top"/>
    </xf>
    <xf numFmtId="10" fontId="3" fillId="0" borderId="0" xfId="2" applyNumberFormat="1" applyFont="1" applyFill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quotePrefix="1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0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4" applyFont="1" applyAlignment="1">
      <alignment vertical="top"/>
    </xf>
    <xf numFmtId="0" fontId="10" fillId="0" borderId="0" xfId="0" applyFont="1" applyAlignment="1">
      <alignment vertical="top"/>
    </xf>
    <xf numFmtId="11" fontId="11" fillId="0" borderId="0" xfId="5" applyNumberFormat="1" applyFont="1" applyAlignment="1">
      <alignment horizontal="right" vertical="top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171" fontId="10" fillId="0" borderId="12" xfId="6" applyFont="1" applyFill="1" applyBorder="1" applyAlignment="1">
      <alignment horizontal="right" vertical="top"/>
    </xf>
    <xf numFmtId="10" fontId="7" fillId="0" borderId="12" xfId="2" applyNumberFormat="1" applyFont="1" applyFill="1" applyBorder="1" applyAlignment="1">
      <alignment horizontal="center" vertical="center"/>
    </xf>
    <xf numFmtId="10" fontId="7" fillId="0" borderId="12" xfId="4" applyNumberFormat="1" applyFont="1" applyBorder="1" applyAlignment="1">
      <alignment horizontal="center" vertical="center"/>
    </xf>
    <xf numFmtId="0" fontId="3" fillId="0" borderId="0" xfId="0" applyFont="1"/>
    <xf numFmtId="0" fontId="10" fillId="0" borderId="0" xfId="5" applyFont="1" applyAlignment="1">
      <alignment vertical="top"/>
    </xf>
    <xf numFmtId="0" fontId="11" fillId="0" borderId="1" xfId="5" applyFont="1" applyBorder="1" applyAlignment="1">
      <alignment vertical="top"/>
    </xf>
    <xf numFmtId="0" fontId="11" fillId="0" borderId="12" xfId="5" applyFont="1" applyBorder="1" applyAlignment="1">
      <alignment horizontal="center" vertical="top" wrapText="1"/>
    </xf>
    <xf numFmtId="4" fontId="11" fillId="0" borderId="12" xfId="5" applyNumberFormat="1" applyFont="1" applyBorder="1" applyAlignment="1">
      <alignment horizontal="center" vertical="top" wrapText="1"/>
    </xf>
    <xf numFmtId="0" fontId="11" fillId="0" borderId="4" xfId="5" applyFont="1" applyBorder="1" applyAlignment="1">
      <alignment vertical="top"/>
    </xf>
    <xf numFmtId="0" fontId="11" fillId="0" borderId="1" xfId="6" applyNumberFormat="1" applyFont="1" applyFill="1" applyBorder="1" applyAlignment="1">
      <alignment horizontal="right" vertical="top" wrapText="1"/>
    </xf>
    <xf numFmtId="0" fontId="11" fillId="0" borderId="12" xfId="5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0" fontId="10" fillId="0" borderId="12" xfId="5" applyFont="1" applyBorder="1" applyAlignment="1">
      <alignment vertical="top"/>
    </xf>
    <xf numFmtId="11" fontId="3" fillId="0" borderId="0" xfId="0" applyNumberFormat="1" applyFont="1" applyAlignment="1">
      <alignment vertical="top"/>
    </xf>
    <xf numFmtId="4" fontId="10" fillId="0" borderId="0" xfId="6" applyNumberFormat="1" applyFont="1" applyFill="1" applyBorder="1" applyAlignment="1">
      <alignment horizontal="right" vertical="top"/>
    </xf>
    <xf numFmtId="4" fontId="11" fillId="0" borderId="0" xfId="6" applyNumberFormat="1" applyFont="1" applyFill="1" applyBorder="1" applyAlignment="1">
      <alignment vertical="top"/>
    </xf>
    <xf numFmtId="164" fontId="11" fillId="0" borderId="0" xfId="1" applyFont="1" applyFill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quotePrefix="1" applyFont="1" applyAlignment="1">
      <alignment vertical="top"/>
    </xf>
    <xf numFmtId="0" fontId="11" fillId="0" borderId="12" xfId="5" applyFont="1" applyBorder="1" applyAlignment="1">
      <alignment vertical="top"/>
    </xf>
    <xf numFmtId="0" fontId="10" fillId="0" borderId="1" xfId="5" applyFont="1" applyBorder="1" applyAlignment="1">
      <alignment vertical="top"/>
    </xf>
    <xf numFmtId="4" fontId="10" fillId="0" borderId="12" xfId="5" applyNumberFormat="1" applyFont="1" applyBorder="1" applyAlignment="1">
      <alignment horizontal="right" vertical="top" wrapText="1"/>
    </xf>
    <xf numFmtId="0" fontId="10" fillId="0" borderId="7" xfId="5" applyFont="1" applyBorder="1" applyAlignment="1">
      <alignment vertical="top"/>
    </xf>
    <xf numFmtId="0" fontId="10" fillId="0" borderId="4" xfId="5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10" fontId="3" fillId="0" borderId="12" xfId="0" applyNumberFormat="1" applyFont="1" applyBorder="1" applyAlignment="1">
      <alignment horizontal="center" vertical="top"/>
    </xf>
    <xf numFmtId="0" fontId="10" fillId="0" borderId="0" xfId="5" applyFont="1" applyAlignment="1">
      <alignment horizontal="left" vertical="top"/>
    </xf>
    <xf numFmtId="0" fontId="11" fillId="0" borderId="12" xfId="5" applyFont="1" applyBorder="1" applyAlignment="1">
      <alignment horizontal="right" vertical="top"/>
    </xf>
    <xf numFmtId="165" fontId="10" fillId="0" borderId="12" xfId="5" applyNumberFormat="1" applyFont="1" applyBorder="1" applyAlignment="1">
      <alignment vertical="top"/>
    </xf>
    <xf numFmtId="166" fontId="10" fillId="0" borderId="12" xfId="2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7" applyFont="1"/>
    <xf numFmtId="4" fontId="16" fillId="0" borderId="0" xfId="0" applyNumberFormat="1" applyFont="1" applyAlignment="1">
      <alignment horizontal="left" vertical="top"/>
    </xf>
    <xf numFmtId="0" fontId="19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4" fontId="19" fillId="0" borderId="16" xfId="0" applyNumberFormat="1" applyFont="1" applyBorder="1" applyAlignment="1">
      <alignment horizontal="center"/>
    </xf>
    <xf numFmtId="11" fontId="0" fillId="0" borderId="0" xfId="0" applyNumberFormat="1"/>
    <xf numFmtId="0" fontId="19" fillId="0" borderId="15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2" fontId="20" fillId="0" borderId="16" xfId="1" applyNumberFormat="1" applyFont="1" applyFill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0" fillId="0" borderId="18" xfId="0" applyBorder="1"/>
    <xf numFmtId="0" fontId="0" fillId="0" borderId="19" xfId="0" applyBorder="1"/>
    <xf numFmtId="164" fontId="0" fillId="0" borderId="19" xfId="1" applyFont="1" applyBorder="1"/>
    <xf numFmtId="164" fontId="0" fillId="0" borderId="20" xfId="1" applyFont="1" applyBorder="1"/>
    <xf numFmtId="0" fontId="0" fillId="0" borderId="21" xfId="0" applyBorder="1"/>
    <xf numFmtId="0" fontId="0" fillId="0" borderId="7" xfId="0" applyBorder="1"/>
    <xf numFmtId="164" fontId="0" fillId="0" borderId="7" xfId="1" applyFont="1" applyBorder="1"/>
    <xf numFmtId="164" fontId="0" fillId="0" borderId="22" xfId="1" applyFont="1" applyBorder="1"/>
    <xf numFmtId="0" fontId="0" fillId="0" borderId="23" xfId="0" applyBorder="1"/>
    <xf numFmtId="0" fontId="0" fillId="0" borderId="12" xfId="0" applyBorder="1"/>
    <xf numFmtId="0" fontId="2" fillId="0" borderId="12" xfId="0" applyFont="1" applyBorder="1"/>
    <xf numFmtId="164" fontId="2" fillId="0" borderId="12" xfId="1" applyFont="1" applyBorder="1"/>
    <xf numFmtId="164" fontId="2" fillId="0" borderId="24" xfId="1" applyFont="1" applyBorder="1"/>
    <xf numFmtId="0" fontId="0" fillId="0" borderId="25" xfId="0" applyBorder="1"/>
    <xf numFmtId="0" fontId="0" fillId="0" borderId="1" xfId="0" applyBorder="1"/>
    <xf numFmtId="4" fontId="0" fillId="0" borderId="1" xfId="0" applyNumberFormat="1" applyBorder="1"/>
    <xf numFmtId="164" fontId="1" fillId="0" borderId="26" xfId="1" applyFont="1" applyBorder="1"/>
    <xf numFmtId="0" fontId="0" fillId="0" borderId="27" xfId="0" applyBorder="1"/>
    <xf numFmtId="0" fontId="0" fillId="0" borderId="4" xfId="0" applyBorder="1"/>
    <xf numFmtId="4" fontId="0" fillId="0" borderId="4" xfId="0" applyNumberFormat="1" applyBorder="1"/>
    <xf numFmtId="164" fontId="1" fillId="0" borderId="28" xfId="1" applyFont="1" applyBorder="1"/>
    <xf numFmtId="0" fontId="0" fillId="0" borderId="29" xfId="0" applyBorder="1"/>
    <xf numFmtId="0" fontId="0" fillId="0" borderId="30" xfId="0" applyBorder="1"/>
    <xf numFmtId="0" fontId="2" fillId="0" borderId="30" xfId="0" applyFont="1" applyBorder="1"/>
    <xf numFmtId="164" fontId="2" fillId="0" borderId="30" xfId="1" applyFont="1" applyBorder="1"/>
    <xf numFmtId="164" fontId="2" fillId="0" borderId="31" xfId="1" applyFont="1" applyBorder="1"/>
    <xf numFmtId="4" fontId="0" fillId="0" borderId="0" xfId="0" applyNumberFormat="1"/>
    <xf numFmtId="0" fontId="1" fillId="0" borderId="0" xfId="8"/>
    <xf numFmtId="0" fontId="4" fillId="0" borderId="0" xfId="8" applyFont="1" applyAlignment="1">
      <alignment horizontal="center" vertical="center"/>
    </xf>
    <xf numFmtId="0" fontId="2" fillId="0" borderId="0" xfId="8" applyFont="1" applyAlignment="1">
      <alignment horizontal="right" vertical="center"/>
    </xf>
    <xf numFmtId="0" fontId="2" fillId="0" borderId="0" xfId="8" applyFont="1" applyAlignment="1">
      <alignment horizontal="left" vertical="center"/>
    </xf>
    <xf numFmtId="0" fontId="2" fillId="0" borderId="0" xfId="8" applyFont="1" applyAlignment="1">
      <alignment horizontal="left" vertical="center" wrapText="1"/>
    </xf>
    <xf numFmtId="0" fontId="2" fillId="0" borderId="15" xfId="8" applyFont="1" applyBorder="1" applyAlignment="1">
      <alignment horizontal="center" vertical="center"/>
    </xf>
    <xf numFmtId="0" fontId="2" fillId="0" borderId="16" xfId="8" applyFont="1" applyBorder="1" applyAlignment="1">
      <alignment horizontal="center"/>
    </xf>
    <xf numFmtId="0" fontId="2" fillId="0" borderId="16" xfId="8" applyFont="1" applyBorder="1" applyAlignment="1">
      <alignment horizontal="center" vertical="center" wrapText="1"/>
    </xf>
    <xf numFmtId="0" fontId="2" fillId="0" borderId="32" xfId="8" applyFont="1" applyBorder="1" applyAlignment="1">
      <alignment horizontal="center"/>
    </xf>
    <xf numFmtId="0" fontId="1" fillId="0" borderId="0" xfId="8" applyAlignment="1">
      <alignment horizontal="center"/>
    </xf>
    <xf numFmtId="0" fontId="2" fillId="0" borderId="16" xfId="8" applyFont="1" applyBorder="1" applyAlignment="1">
      <alignment horizontal="left" vertical="center"/>
    </xf>
    <xf numFmtId="0" fontId="1" fillId="0" borderId="16" xfId="8" applyBorder="1"/>
    <xf numFmtId="0" fontId="2" fillId="0" borderId="16" xfId="8" applyFont="1" applyBorder="1" applyAlignment="1">
      <alignment horizontal="left" vertical="center" wrapText="1"/>
    </xf>
    <xf numFmtId="0" fontId="2" fillId="0" borderId="33" xfId="8" applyFont="1" applyBorder="1" applyAlignment="1">
      <alignment horizontal="center" vertical="center"/>
    </xf>
    <xf numFmtId="0" fontId="2" fillId="0" borderId="33" xfId="8" applyFont="1" applyBorder="1" applyAlignment="1">
      <alignment horizontal="center"/>
    </xf>
    <xf numFmtId="0" fontId="2" fillId="0" borderId="33" xfId="8" applyFont="1" applyBorder="1" applyAlignment="1">
      <alignment horizontal="center" vertical="center" wrapText="1"/>
    </xf>
    <xf numFmtId="0" fontId="2" fillId="0" borderId="33" xfId="8" applyFont="1" applyBorder="1" applyAlignment="1">
      <alignment horizontal="left" vertical="center"/>
    </xf>
    <xf numFmtId="0" fontId="2" fillId="0" borderId="33" xfId="8" applyFont="1" applyBorder="1" applyAlignment="1">
      <alignment horizontal="left" vertical="center" wrapText="1"/>
    </xf>
    <xf numFmtId="0" fontId="2" fillId="0" borderId="34" xfId="8" applyFont="1" applyBorder="1" applyAlignment="1">
      <alignment horizontal="center" vertical="center"/>
    </xf>
    <xf numFmtId="0" fontId="2" fillId="0" borderId="34" xfId="8" applyFont="1" applyBorder="1" applyAlignment="1">
      <alignment horizontal="center"/>
    </xf>
    <xf numFmtId="0" fontId="2" fillId="0" borderId="34" xfId="8" applyFont="1" applyBorder="1" applyAlignment="1">
      <alignment horizontal="center" vertical="center" wrapText="1"/>
    </xf>
    <xf numFmtId="0" fontId="1" fillId="0" borderId="33" xfId="8" applyBorder="1"/>
    <xf numFmtId="0" fontId="21" fillId="0" borderId="33" xfId="9" applyNumberFormat="1" applyFont="1" applyFill="1" applyBorder="1" applyAlignment="1" applyProtection="1">
      <alignment horizontal="left" vertical="center" wrapText="1"/>
    </xf>
    <xf numFmtId="0" fontId="2" fillId="0" borderId="34" xfId="8" applyFont="1" applyBorder="1" applyAlignment="1">
      <alignment horizontal="left" vertical="center"/>
    </xf>
    <xf numFmtId="0" fontId="1" fillId="0" borderId="34" xfId="8" applyBorder="1"/>
    <xf numFmtId="0" fontId="2" fillId="0" borderId="34" xfId="8" applyFont="1" applyBorder="1" applyAlignment="1">
      <alignment horizontal="left" vertical="center" wrapText="1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vertical="center"/>
    </xf>
    <xf numFmtId="10" fontId="3" fillId="0" borderId="7" xfId="3" applyNumberFormat="1" applyFont="1" applyBorder="1" applyAlignment="1">
      <alignment horizontal="right" vertical="center"/>
    </xf>
    <xf numFmtId="0" fontId="3" fillId="0" borderId="7" xfId="3" applyFont="1" applyBorder="1" applyAlignment="1">
      <alignment vertical="center" wrapText="1"/>
    </xf>
    <xf numFmtId="0" fontId="3" fillId="0" borderId="7" xfId="3" applyFont="1" applyBorder="1" applyAlignment="1">
      <alignment vertical="top"/>
    </xf>
    <xf numFmtId="170" fontId="7" fillId="0" borderId="7" xfId="3" applyNumberFormat="1" applyFont="1" applyBorder="1" applyAlignment="1">
      <alignment horizontal="center" vertical="top"/>
    </xf>
    <xf numFmtId="0" fontId="3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vertical="top"/>
    </xf>
    <xf numFmtId="165" fontId="3" fillId="0" borderId="8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165" fontId="3" fillId="0" borderId="0" xfId="0" applyNumberFormat="1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0" xfId="0" quotePrefix="1" applyFont="1" applyBorder="1" applyAlignment="1">
      <alignment horizontal="center" vertical="top"/>
    </xf>
    <xf numFmtId="0" fontId="3" fillId="0" borderId="0" xfId="0" quotePrefix="1" applyFont="1" applyAlignment="1">
      <alignment horizontal="center" vertical="top"/>
    </xf>
    <xf numFmtId="0" fontId="3" fillId="0" borderId="3" xfId="0" quotePrefix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172" fontId="7" fillId="0" borderId="12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71" fontId="10" fillId="0" borderId="0" xfId="6" applyFont="1" applyFill="1" applyBorder="1" applyAlignment="1">
      <alignment horizontal="right" vertical="top"/>
    </xf>
    <xf numFmtId="10" fontId="7" fillId="0" borderId="0" xfId="2" applyNumberFormat="1" applyFont="1" applyFill="1" applyBorder="1" applyAlignment="1">
      <alignment horizontal="center" vertical="center"/>
    </xf>
    <xf numFmtId="10" fontId="7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2" xfId="0" quotePrefix="1" applyFont="1" applyBorder="1" applyAlignment="1">
      <alignment horizontal="center" vertical="top"/>
    </xf>
    <xf numFmtId="0" fontId="3" fillId="0" borderId="10" xfId="0" quotePrefix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</cellXfs>
  <cellStyles count="10">
    <cellStyle name="Comma" xfId="1" builtinId="3"/>
    <cellStyle name="Comma 5" xfId="6" xr:uid="{50EC245E-DC2E-4A0A-8355-E546C4309A31}"/>
    <cellStyle name="Normal" xfId="0" builtinId="0"/>
    <cellStyle name="Normal 14 2" xfId="8" xr:uid="{CD06CC6D-E77B-414A-9E8D-133B38A5A0CA}"/>
    <cellStyle name="Normal 15" xfId="5" xr:uid="{BC55B06B-A1DA-41D6-BF5F-B6F225DE9E4A}"/>
    <cellStyle name="Normal 2" xfId="3" xr:uid="{A6D06118-BF06-49F9-8655-90AF464406EE}"/>
    <cellStyle name="Normal 2 2 2" xfId="7" xr:uid="{2D3EFDCD-3B2D-4FC9-9211-CC4E767F1E43}"/>
    <cellStyle name="Normal 2 4" xfId="9" xr:uid="{C8C6A6C2-390C-48E5-8E40-491B7B53FAE8}"/>
    <cellStyle name="Normal 7" xfId="4" xr:uid="{FF9D23A4-BC80-4ED9-9A6C-BAEE7E1CEC68}"/>
    <cellStyle name="Percent" xfId="2" builtinId="5"/>
  </cellStyles>
  <dxfs count="17">
    <dxf>
      <numFmt numFmtId="173" formatCode="&quot;$&quot;#,##0.00_);[Red]\(&quot;$&quot;#,##0.00\)"/>
    </dxf>
    <dxf>
      <numFmt numFmtId="173" formatCode="&quot;$&quot;#,##0.00_);[Red]\(&quot;$&quot;#,##0.00\)"/>
    </dxf>
    <dxf>
      <numFmt numFmtId="173" formatCode="&quot;$&quot;#,##0.00_);[Red]\(&quot;$&quot;#,##0.00\)"/>
    </dxf>
    <dxf>
      <numFmt numFmtId="174" formatCode="_(* \$\$#,##0.00%_);_(* \$\$\(#,##0.00%\);_(* &quot;-&quot;?_);_(@_)"/>
    </dxf>
    <dxf>
      <numFmt numFmtId="166" formatCode="_(* #,##0.00%_);_(* \(#,##0.00%\);_(* &quot;-&quot;?_);_(@_)"/>
    </dxf>
    <dxf>
      <numFmt numFmtId="174" formatCode="_(* \$\$#,##0.00%_);_(* \$\$\(#,##0.00%\);_(* &quot;-&quot;?_);_(@_)"/>
    </dxf>
    <dxf>
      <numFmt numFmtId="166" formatCode="_(* #,##0.00%_);_(* \(#,##0.00%\);_(* &quot;-&quot;?_);_(@_)"/>
    </dxf>
    <dxf>
      <numFmt numFmtId="174" formatCode="_(* \$\$#,##0.00%_);_(* \$\$\(#,##0.00%\);_(* &quot;-&quot;?_);_(@_)"/>
    </dxf>
    <dxf>
      <numFmt numFmtId="166" formatCode="_(* #,##0.00%_);_(* \(#,##0.00%\);_(* &quot;-&quot;?_);_(@_)"/>
    </dxf>
    <dxf>
      <numFmt numFmtId="175" formatCode="_(* #,##0.00\~_);_(* \(#,##0.00\)\~;_(* &quot;-&quot;?_);_(@_)"/>
    </dxf>
    <dxf>
      <numFmt numFmtId="165" formatCode="_(* #,##0.00_);_(* \(#,##0.00\);_(* &quot;-&quot;?_);_(@_)"/>
    </dxf>
    <dxf>
      <numFmt numFmtId="176" formatCode="_(* \$#,##0.00_);_(* \$\(#,##0.00\);_(* &quot;-&quot;?_);_(@_)"/>
    </dxf>
    <dxf>
      <numFmt numFmtId="165" formatCode="_(* #,##0.00_);_(* \(#,##0.00\);_(* &quot;-&quot;?_);_(@_)"/>
    </dxf>
    <dxf>
      <numFmt numFmtId="176" formatCode="_(* \$#,##0.00_);_(* \$\(#,##0.00\);_(* &quot;-&quot;?_);_(@_)"/>
    </dxf>
    <dxf>
      <numFmt numFmtId="165" formatCode="_(* #,##0.00_);_(* \(#,##0.00\);_(* &quot;-&quot;?_);_(@_)"/>
    </dxf>
    <dxf>
      <numFmt numFmtId="175" formatCode="_(* #,##0.00\~_);_(* \(#,##0.00\)\~;_(* &quot;-&quot;?_);_(@_)"/>
    </dxf>
    <dxf>
      <numFmt numFmtId="165" formatCode="_(* #,##0.00_);_(* \(#,##0.00\);_(* &quot;-&quot;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107950</xdr:colOff>
      <xdr:row>7</xdr:row>
      <xdr:rowOff>177800</xdr:rowOff>
    </xdr:from>
    <xdr:to>
      <xdr:col>3</xdr:col>
      <xdr:colOff>1390650</xdr:colOff>
      <xdr:row>16</xdr:row>
      <xdr:rowOff>57150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47DE391C-C17C-43C4-B905-7F556959B04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4273550" y="1543050"/>
          <a:ext cx="4832350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266699</xdr:colOff>
      <xdr:row>8</xdr:row>
      <xdr:rowOff>6350</xdr:rowOff>
    </xdr:from>
    <xdr:to>
      <xdr:col>6</xdr:col>
      <xdr:colOff>97117</xdr:colOff>
      <xdr:row>16</xdr:row>
      <xdr:rowOff>69850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132C3ED3-D1B1-47D0-99C3-DAF69694C08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11531599" y="1555750"/>
          <a:ext cx="3881718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254000</xdr:colOff>
      <xdr:row>19</xdr:row>
      <xdr:rowOff>152400</xdr:rowOff>
    </xdr:from>
    <xdr:to>
      <xdr:col>5</xdr:col>
      <xdr:colOff>605118</xdr:colOff>
      <xdr:row>28</xdr:row>
      <xdr:rowOff>31750</xdr:rowOff>
    </xdr:to>
    <xdr:pic>
      <xdr:nvPicPr>
        <xdr:cNvPr id="4" name="Picture">
          <a:extLst>
            <a:ext uri="{FF2B5EF4-FFF2-40B4-BE49-F238E27FC236}">
              <a16:creationId xmlns:a16="http://schemas.microsoft.com/office/drawing/2014/main" id="{26976B4A-37EA-4FBF-A47D-B3D75477E055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 r="31666"/>
        </a:stretch>
      </xdr:blipFill>
      <xdr:spPr>
        <a:xfrm>
          <a:off x="11518900" y="3733800"/>
          <a:ext cx="3761068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134097</xdr:colOff>
      <xdr:row>32</xdr:row>
      <xdr:rowOff>63500</xdr:rowOff>
    </xdr:from>
    <xdr:to>
      <xdr:col>3</xdr:col>
      <xdr:colOff>1359647</xdr:colOff>
      <xdr:row>40</xdr:row>
      <xdr:rowOff>127000</xdr:rowOff>
    </xdr:to>
    <xdr:pic>
      <xdr:nvPicPr>
        <xdr:cNvPr id="5" name="Picture">
          <a:extLst>
            <a:ext uri="{FF2B5EF4-FFF2-40B4-BE49-F238E27FC236}">
              <a16:creationId xmlns:a16="http://schemas.microsoft.com/office/drawing/2014/main" id="{31B8C0A4-6D0A-42BA-9B04-7F95771BB37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4299697" y="6045200"/>
          <a:ext cx="4775200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32</xdr:row>
      <xdr:rowOff>19050</xdr:rowOff>
    </xdr:from>
    <xdr:to>
      <xdr:col>6</xdr:col>
      <xdr:colOff>239059</xdr:colOff>
      <xdr:row>40</xdr:row>
      <xdr:rowOff>177800</xdr:rowOff>
    </xdr:to>
    <xdr:pic>
      <xdr:nvPicPr>
        <xdr:cNvPr id="6" name="Picture">
          <a:extLst>
            <a:ext uri="{FF2B5EF4-FFF2-40B4-BE49-F238E27FC236}">
              <a16:creationId xmlns:a16="http://schemas.microsoft.com/office/drawing/2014/main" id="{74FB8EFD-76B8-4C33-86A5-A24A8A7A834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 r="34666"/>
        </a:stretch>
      </xdr:blipFill>
      <xdr:spPr>
        <a:xfrm>
          <a:off x="11474450" y="6000750"/>
          <a:ext cx="4080809" cy="1631950"/>
        </a:xfrm>
        <a:prstGeom prst="rect">
          <a:avLst/>
        </a:prstGeom>
      </xdr:spPr>
    </xdr:pic>
    <xdr:clientData/>
  </xdr:twoCellAnchor>
  <xdr:twoCellAnchor editAs="oneCell">
    <xdr:from>
      <xdr:col>2</xdr:col>
      <xdr:colOff>147543</xdr:colOff>
      <xdr:row>43</xdr:row>
      <xdr:rowOff>88900</xdr:rowOff>
    </xdr:from>
    <xdr:to>
      <xdr:col>3</xdr:col>
      <xdr:colOff>1314822</xdr:colOff>
      <xdr:row>51</xdr:row>
      <xdr:rowOff>152400</xdr:rowOff>
    </xdr:to>
    <xdr:pic>
      <xdr:nvPicPr>
        <xdr:cNvPr id="7" name="Picture">
          <a:extLst>
            <a:ext uri="{FF2B5EF4-FFF2-40B4-BE49-F238E27FC236}">
              <a16:creationId xmlns:a16="http://schemas.microsoft.com/office/drawing/2014/main" id="{F5D90891-FF9D-4482-A93F-1EECCF3CEAF5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313143" y="8102600"/>
          <a:ext cx="4716929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273049</xdr:colOff>
      <xdr:row>44</xdr:row>
      <xdr:rowOff>0</xdr:rowOff>
    </xdr:from>
    <xdr:to>
      <xdr:col>6</xdr:col>
      <xdr:colOff>126999</xdr:colOff>
      <xdr:row>52</xdr:row>
      <xdr:rowOff>63500</xdr:rowOff>
    </xdr:to>
    <xdr:pic>
      <xdr:nvPicPr>
        <xdr:cNvPr id="8" name="Picture">
          <a:extLst>
            <a:ext uri="{FF2B5EF4-FFF2-40B4-BE49-F238E27FC236}">
              <a16:creationId xmlns:a16="http://schemas.microsoft.com/office/drawing/2014/main" id="{045AB377-66E5-4D96-9E6A-43A53BF24D20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537949" y="8197850"/>
          <a:ext cx="390525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234950</xdr:colOff>
      <xdr:row>56</xdr:row>
      <xdr:rowOff>12700</xdr:rowOff>
    </xdr:from>
    <xdr:to>
      <xdr:col>3</xdr:col>
      <xdr:colOff>1277470</xdr:colOff>
      <xdr:row>64</xdr:row>
      <xdr:rowOff>76200</xdr:rowOff>
    </xdr:to>
    <xdr:pic>
      <xdr:nvPicPr>
        <xdr:cNvPr id="9" name="Picture">
          <a:extLst>
            <a:ext uri="{FF2B5EF4-FFF2-40B4-BE49-F238E27FC236}">
              <a16:creationId xmlns:a16="http://schemas.microsoft.com/office/drawing/2014/main" id="{323C2D19-D3B0-46D6-B24C-4353F7D3F23A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 r="42891"/>
        </a:stretch>
      </xdr:blipFill>
      <xdr:spPr>
        <a:xfrm>
          <a:off x="4400550" y="10426700"/>
          <a:ext cx="4592170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283882</xdr:colOff>
      <xdr:row>56</xdr:row>
      <xdr:rowOff>0</xdr:rowOff>
    </xdr:from>
    <xdr:to>
      <xdr:col>6</xdr:col>
      <xdr:colOff>112059</xdr:colOff>
      <xdr:row>64</xdr:row>
      <xdr:rowOff>63500</xdr:rowOff>
    </xdr:to>
    <xdr:pic>
      <xdr:nvPicPr>
        <xdr:cNvPr id="10" name="Picture">
          <a:extLst>
            <a:ext uri="{FF2B5EF4-FFF2-40B4-BE49-F238E27FC236}">
              <a16:creationId xmlns:a16="http://schemas.microsoft.com/office/drawing/2014/main" id="{5C352080-D9A8-4DDA-93BA-0636E07EAD27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 r="31666"/>
        </a:stretch>
      </xdr:blipFill>
      <xdr:spPr>
        <a:xfrm>
          <a:off x="11548782" y="10414000"/>
          <a:ext cx="3879477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220009</xdr:colOff>
      <xdr:row>67</xdr:row>
      <xdr:rowOff>152400</xdr:rowOff>
    </xdr:from>
    <xdr:to>
      <xdr:col>3</xdr:col>
      <xdr:colOff>1240117</xdr:colOff>
      <xdr:row>76</xdr:row>
      <xdr:rowOff>69850</xdr:rowOff>
    </xdr:to>
    <xdr:pic>
      <xdr:nvPicPr>
        <xdr:cNvPr id="11" name="Picture">
          <a:extLst>
            <a:ext uri="{FF2B5EF4-FFF2-40B4-BE49-F238E27FC236}">
              <a16:creationId xmlns:a16="http://schemas.microsoft.com/office/drawing/2014/main" id="{B0EA7FC4-F740-4CF7-B61D-8A97069FB86C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385609" y="12598400"/>
          <a:ext cx="4569758" cy="1574800"/>
        </a:xfrm>
        <a:prstGeom prst="rect">
          <a:avLst/>
        </a:prstGeom>
      </xdr:spPr>
    </xdr:pic>
    <xdr:clientData/>
  </xdr:twoCellAnchor>
  <xdr:twoCellAnchor editAs="oneCell">
    <xdr:from>
      <xdr:col>4</xdr:col>
      <xdr:colOff>291354</xdr:colOff>
      <xdr:row>67</xdr:row>
      <xdr:rowOff>63500</xdr:rowOff>
    </xdr:from>
    <xdr:to>
      <xdr:col>6</xdr:col>
      <xdr:colOff>134471</xdr:colOff>
      <xdr:row>75</xdr:row>
      <xdr:rowOff>127001</xdr:rowOff>
    </xdr:to>
    <xdr:pic>
      <xdr:nvPicPr>
        <xdr:cNvPr id="12" name="Picture">
          <a:extLst>
            <a:ext uri="{FF2B5EF4-FFF2-40B4-BE49-F238E27FC236}">
              <a16:creationId xmlns:a16="http://schemas.microsoft.com/office/drawing/2014/main" id="{9131144D-AB78-42E0-9C54-59A94663FA2D}"/>
            </a:ext>
          </a:extLst>
        </xdr:cNvPr>
        <xdr:cNvPicPr/>
      </xdr:nvPicPr>
      <xdr:blipFill>
        <a:blip xmlns:r="http://schemas.openxmlformats.org/officeDocument/2006/relationships" r:embed="rId8"/>
        <a:srcRect/>
        <a:stretch>
          <a:fillRect r="33333"/>
        </a:stretch>
      </xdr:blipFill>
      <xdr:spPr>
        <a:xfrm>
          <a:off x="11556254" y="12509500"/>
          <a:ext cx="3894417" cy="1536701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184150</xdr:colOff>
      <xdr:row>80</xdr:row>
      <xdr:rowOff>0</xdr:rowOff>
    </xdr:from>
    <xdr:to>
      <xdr:col>3</xdr:col>
      <xdr:colOff>1225176</xdr:colOff>
      <xdr:row>88</xdr:row>
      <xdr:rowOff>112059</xdr:rowOff>
    </xdr:to>
    <xdr:pic>
      <xdr:nvPicPr>
        <xdr:cNvPr id="13" name="Picture">
          <a:extLst>
            <a:ext uri="{FF2B5EF4-FFF2-40B4-BE49-F238E27FC236}">
              <a16:creationId xmlns:a16="http://schemas.microsoft.com/office/drawing/2014/main" id="{BBEC3DF4-A87E-432D-A101-60871113BB6A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 r="41927"/>
        </a:stretch>
      </xdr:blipFill>
      <xdr:spPr>
        <a:xfrm>
          <a:off x="4349750" y="14846300"/>
          <a:ext cx="4590676" cy="1585259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336177</xdr:colOff>
      <xdr:row>79</xdr:row>
      <xdr:rowOff>133350</xdr:rowOff>
    </xdr:from>
    <xdr:to>
      <xdr:col>6</xdr:col>
      <xdr:colOff>261470</xdr:colOff>
      <xdr:row>88</xdr:row>
      <xdr:rowOff>156882</xdr:rowOff>
    </xdr:to>
    <xdr:pic>
      <xdr:nvPicPr>
        <xdr:cNvPr id="14" name="Picture">
          <a:extLst>
            <a:ext uri="{FF2B5EF4-FFF2-40B4-BE49-F238E27FC236}">
              <a16:creationId xmlns:a16="http://schemas.microsoft.com/office/drawing/2014/main" id="{011048E1-DCB4-4184-9EC3-46D10F4BA00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 r="34666"/>
        </a:stretch>
      </xdr:blipFill>
      <xdr:spPr>
        <a:xfrm>
          <a:off x="11601077" y="14795500"/>
          <a:ext cx="3976593" cy="168088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92</xdr:row>
      <xdr:rowOff>25400</xdr:rowOff>
    </xdr:from>
    <xdr:to>
      <xdr:col>3</xdr:col>
      <xdr:colOff>1120588</xdr:colOff>
      <xdr:row>100</xdr:row>
      <xdr:rowOff>88900</xdr:rowOff>
    </xdr:to>
    <xdr:pic>
      <xdr:nvPicPr>
        <xdr:cNvPr id="15" name="Picture">
          <a:extLst>
            <a:ext uri="{FF2B5EF4-FFF2-40B4-BE49-F238E27FC236}">
              <a16:creationId xmlns:a16="http://schemas.microsoft.com/office/drawing/2014/main" id="{1E95589C-76FE-4112-AE77-89C5727B989D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419600" y="17087850"/>
          <a:ext cx="4416238" cy="1536700"/>
        </a:xfrm>
        <a:prstGeom prst="rect">
          <a:avLst/>
        </a:prstGeom>
      </xdr:spPr>
    </xdr:pic>
    <xdr:clientData/>
  </xdr:twoCellAnchor>
  <xdr:twoCellAnchor editAs="oneCell">
    <xdr:from>
      <xdr:col>4</xdr:col>
      <xdr:colOff>215899</xdr:colOff>
      <xdr:row>91</xdr:row>
      <xdr:rowOff>158750</xdr:rowOff>
    </xdr:from>
    <xdr:to>
      <xdr:col>6</xdr:col>
      <xdr:colOff>306293</xdr:colOff>
      <xdr:row>100</xdr:row>
      <xdr:rowOff>171824</xdr:rowOff>
    </xdr:to>
    <xdr:pic>
      <xdr:nvPicPr>
        <xdr:cNvPr id="16" name="Picture">
          <a:extLst>
            <a:ext uri="{FF2B5EF4-FFF2-40B4-BE49-F238E27FC236}">
              <a16:creationId xmlns:a16="http://schemas.microsoft.com/office/drawing/2014/main" id="{03F45526-7F80-43E9-96E3-6AF8AFE61E5B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480799" y="17037050"/>
          <a:ext cx="4141694" cy="1670424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20</xdr:row>
      <xdr:rowOff>63500</xdr:rowOff>
    </xdr:from>
    <xdr:to>
      <xdr:col>3</xdr:col>
      <xdr:colOff>1390650</xdr:colOff>
      <xdr:row>28</xdr:row>
      <xdr:rowOff>127000</xdr:rowOff>
    </xdr:to>
    <xdr:pic>
      <xdr:nvPicPr>
        <xdr:cNvPr id="17" name="Picture">
          <a:extLst>
            <a:ext uri="{FF2B5EF4-FFF2-40B4-BE49-F238E27FC236}">
              <a16:creationId xmlns:a16="http://schemas.microsoft.com/office/drawing/2014/main" id="{2A8628D9-6F15-4B91-9E0C-E3AE91F15B42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 r="42891"/>
        </a:stretch>
      </xdr:blipFill>
      <xdr:spPr>
        <a:xfrm>
          <a:off x="4273550" y="3829050"/>
          <a:ext cx="483235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260350</xdr:colOff>
      <xdr:row>104</xdr:row>
      <xdr:rowOff>0</xdr:rowOff>
    </xdr:from>
    <xdr:to>
      <xdr:col>3</xdr:col>
      <xdr:colOff>1143000</xdr:colOff>
      <xdr:row>112</xdr:row>
      <xdr:rowOff>104588</xdr:rowOff>
    </xdr:to>
    <xdr:pic>
      <xdr:nvPicPr>
        <xdr:cNvPr id="18" name="Picture">
          <a:extLst>
            <a:ext uri="{FF2B5EF4-FFF2-40B4-BE49-F238E27FC236}">
              <a16:creationId xmlns:a16="http://schemas.microsoft.com/office/drawing/2014/main" id="{578C721B-14F1-4B0E-983C-9F249ED3A1F2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425950" y="19278600"/>
          <a:ext cx="4432300" cy="1577788"/>
        </a:xfrm>
        <a:prstGeom prst="rect">
          <a:avLst/>
        </a:prstGeom>
      </xdr:spPr>
    </xdr:pic>
    <xdr:clientData/>
  </xdr:twoCellAnchor>
  <xdr:twoCellAnchor editAs="oneCell">
    <xdr:from>
      <xdr:col>4</xdr:col>
      <xdr:colOff>260350</xdr:colOff>
      <xdr:row>103</xdr:row>
      <xdr:rowOff>152399</xdr:rowOff>
    </xdr:from>
    <xdr:to>
      <xdr:col>6</xdr:col>
      <xdr:colOff>254000</xdr:colOff>
      <xdr:row>112</xdr:row>
      <xdr:rowOff>164352</xdr:rowOff>
    </xdr:to>
    <xdr:pic>
      <xdr:nvPicPr>
        <xdr:cNvPr id="19" name="Picture">
          <a:extLst>
            <a:ext uri="{FF2B5EF4-FFF2-40B4-BE49-F238E27FC236}">
              <a16:creationId xmlns:a16="http://schemas.microsoft.com/office/drawing/2014/main" id="{F97BC863-697D-48C7-8BFA-3B5B6E9461B6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525250" y="19246849"/>
          <a:ext cx="4044950" cy="166930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115</xdr:row>
      <xdr:rowOff>152400</xdr:rowOff>
    </xdr:from>
    <xdr:to>
      <xdr:col>3</xdr:col>
      <xdr:colOff>1187823</xdr:colOff>
      <xdr:row>124</xdr:row>
      <xdr:rowOff>127000</xdr:rowOff>
    </xdr:to>
    <xdr:pic>
      <xdr:nvPicPr>
        <xdr:cNvPr id="20" name="Picture">
          <a:extLst>
            <a:ext uri="{FF2B5EF4-FFF2-40B4-BE49-F238E27FC236}">
              <a16:creationId xmlns:a16="http://schemas.microsoft.com/office/drawing/2014/main" id="{B7FD4C4D-B7C8-4706-B4A7-86F80AF2EB67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356100" y="21463000"/>
          <a:ext cx="4546973" cy="1631950"/>
        </a:xfrm>
        <a:prstGeom prst="rect">
          <a:avLst/>
        </a:prstGeom>
      </xdr:spPr>
    </xdr:pic>
    <xdr:clientData/>
  </xdr:twoCellAnchor>
  <xdr:twoCellAnchor editAs="oneCell">
    <xdr:from>
      <xdr:col>4</xdr:col>
      <xdr:colOff>311150</xdr:colOff>
      <xdr:row>115</xdr:row>
      <xdr:rowOff>127000</xdr:rowOff>
    </xdr:from>
    <xdr:to>
      <xdr:col>6</xdr:col>
      <xdr:colOff>186765</xdr:colOff>
      <xdr:row>124</xdr:row>
      <xdr:rowOff>74706</xdr:rowOff>
    </xdr:to>
    <xdr:pic>
      <xdr:nvPicPr>
        <xdr:cNvPr id="21" name="Picture">
          <a:extLst>
            <a:ext uri="{FF2B5EF4-FFF2-40B4-BE49-F238E27FC236}">
              <a16:creationId xmlns:a16="http://schemas.microsoft.com/office/drawing/2014/main" id="{7BA1D0B5-B112-40EC-BA76-94A42D4EBDA8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576050" y="21437600"/>
          <a:ext cx="3926915" cy="1605056"/>
        </a:xfrm>
        <a:prstGeom prst="rect">
          <a:avLst/>
        </a:prstGeom>
      </xdr:spPr>
    </xdr:pic>
    <xdr:clientData/>
  </xdr:twoCellAnchor>
  <xdr:oneCellAnchor>
    <xdr:from>
      <xdr:col>2</xdr:col>
      <xdr:colOff>190500</xdr:colOff>
      <xdr:row>139</xdr:row>
      <xdr:rowOff>152400</xdr:rowOff>
    </xdr:from>
    <xdr:ext cx="4523441" cy="1730188"/>
    <xdr:pic>
      <xdr:nvPicPr>
        <xdr:cNvPr id="22" name="Picture">
          <a:extLst>
            <a:ext uri="{FF2B5EF4-FFF2-40B4-BE49-F238E27FC236}">
              <a16:creationId xmlns:a16="http://schemas.microsoft.com/office/drawing/2014/main" id="{F631BB16-98F5-4F0B-A356-A04AF719A09A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356100" y="25895300"/>
          <a:ext cx="4523441" cy="1730188"/>
        </a:xfrm>
        <a:prstGeom prst="rect">
          <a:avLst/>
        </a:prstGeom>
      </xdr:spPr>
    </xdr:pic>
    <xdr:clientData/>
  </xdr:oneCellAnchor>
  <xdr:oneCellAnchor>
    <xdr:from>
      <xdr:col>4</xdr:col>
      <xdr:colOff>311149</xdr:colOff>
      <xdr:row>139</xdr:row>
      <xdr:rowOff>127000</xdr:rowOff>
    </xdr:from>
    <xdr:ext cx="3835027" cy="1651000"/>
    <xdr:pic>
      <xdr:nvPicPr>
        <xdr:cNvPr id="23" name="Picture">
          <a:extLst>
            <a:ext uri="{FF2B5EF4-FFF2-40B4-BE49-F238E27FC236}">
              <a16:creationId xmlns:a16="http://schemas.microsoft.com/office/drawing/2014/main" id="{75E9D716-7884-4763-87FF-66503B6E0190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576049" y="25869900"/>
          <a:ext cx="3835027" cy="1651000"/>
        </a:xfrm>
        <a:prstGeom prst="rect">
          <a:avLst/>
        </a:prstGeom>
      </xdr:spPr>
    </xdr:pic>
    <xdr:clientData/>
  </xdr:oneCellAnchor>
  <xdr:oneCellAnchor>
    <xdr:from>
      <xdr:col>2</xdr:col>
      <xdr:colOff>190500</xdr:colOff>
      <xdr:row>151</xdr:row>
      <xdr:rowOff>152400</xdr:rowOff>
    </xdr:from>
    <xdr:ext cx="4493559" cy="1560232"/>
    <xdr:pic>
      <xdr:nvPicPr>
        <xdr:cNvPr id="24" name="Picture">
          <a:extLst>
            <a:ext uri="{FF2B5EF4-FFF2-40B4-BE49-F238E27FC236}">
              <a16:creationId xmlns:a16="http://schemas.microsoft.com/office/drawing/2014/main" id="{4BCF24C9-BFD9-404D-B324-0E6CE8A4FDFC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 r="41686"/>
        </a:stretch>
      </xdr:blipFill>
      <xdr:spPr>
        <a:xfrm>
          <a:off x="4356100" y="28295600"/>
          <a:ext cx="4493559" cy="1560232"/>
        </a:xfrm>
        <a:prstGeom prst="rect">
          <a:avLst/>
        </a:prstGeom>
      </xdr:spPr>
    </xdr:pic>
    <xdr:clientData/>
  </xdr:oneCellAnchor>
  <xdr:oneCellAnchor>
    <xdr:from>
      <xdr:col>4</xdr:col>
      <xdr:colOff>311150</xdr:colOff>
      <xdr:row>151</xdr:row>
      <xdr:rowOff>127000</xdr:rowOff>
    </xdr:from>
    <xdr:ext cx="3827556" cy="1673412"/>
    <xdr:pic>
      <xdr:nvPicPr>
        <xdr:cNvPr id="25" name="Picture">
          <a:extLst>
            <a:ext uri="{FF2B5EF4-FFF2-40B4-BE49-F238E27FC236}">
              <a16:creationId xmlns:a16="http://schemas.microsoft.com/office/drawing/2014/main" id="{5F4E9937-2919-4B5F-B180-BA9436B1536F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 r="33000"/>
        </a:stretch>
      </xdr:blipFill>
      <xdr:spPr>
        <a:xfrm>
          <a:off x="11576050" y="28270200"/>
          <a:ext cx="3827556" cy="1673412"/>
        </a:xfrm>
        <a:prstGeom prst="rect">
          <a:avLst/>
        </a:prstGeom>
      </xdr:spPr>
    </xdr:pic>
    <xdr:clientData/>
  </xdr:oneCellAnchor>
  <xdr:twoCellAnchor editAs="oneCell">
    <xdr:from>
      <xdr:col>2</xdr:col>
      <xdr:colOff>201706</xdr:colOff>
      <xdr:row>128</xdr:row>
      <xdr:rowOff>22411</xdr:rowOff>
    </xdr:from>
    <xdr:to>
      <xdr:col>3</xdr:col>
      <xdr:colOff>1225176</xdr:colOff>
      <xdr:row>137</xdr:row>
      <xdr:rowOff>14941</xdr:rowOff>
    </xdr:to>
    <xdr:pic>
      <xdr:nvPicPr>
        <xdr:cNvPr id="26" name="Picture">
          <a:extLst>
            <a:ext uri="{FF2B5EF4-FFF2-40B4-BE49-F238E27FC236}">
              <a16:creationId xmlns:a16="http://schemas.microsoft.com/office/drawing/2014/main" id="{97E67B81-027A-4238-9B34-409F2F0E4DE7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 r="42891"/>
        </a:stretch>
      </xdr:blipFill>
      <xdr:spPr>
        <a:xfrm>
          <a:off x="4367306" y="23733311"/>
          <a:ext cx="4573120" cy="1649880"/>
        </a:xfrm>
        <a:prstGeom prst="rect">
          <a:avLst/>
        </a:prstGeom>
      </xdr:spPr>
    </xdr:pic>
    <xdr:clientData/>
  </xdr:twoCellAnchor>
  <xdr:twoCellAnchor editAs="oneCell">
    <xdr:from>
      <xdr:col>4</xdr:col>
      <xdr:colOff>395941</xdr:colOff>
      <xdr:row>127</xdr:row>
      <xdr:rowOff>119530</xdr:rowOff>
    </xdr:from>
    <xdr:to>
      <xdr:col>5</xdr:col>
      <xdr:colOff>620059</xdr:colOff>
      <xdr:row>136</xdr:row>
      <xdr:rowOff>52294</xdr:rowOff>
    </xdr:to>
    <xdr:pic>
      <xdr:nvPicPr>
        <xdr:cNvPr id="27" name="Picture">
          <a:extLst>
            <a:ext uri="{FF2B5EF4-FFF2-40B4-BE49-F238E27FC236}">
              <a16:creationId xmlns:a16="http://schemas.microsoft.com/office/drawing/2014/main" id="{3D572DD8-2BB7-4344-85D7-299E0DC2F682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 r="31666"/>
        </a:stretch>
      </xdr:blipFill>
      <xdr:spPr>
        <a:xfrm>
          <a:off x="11660841" y="23646280"/>
          <a:ext cx="3634068" cy="1590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cfs\BFSAMC_Data\BFSAMC_File_Share\Ops%20&amp;%20Fin%20Group\Operations%20Group\MF%20Ops\Regulatory%20Reporting\2024-25\September-24\Half%20Yearly\Bajaj%20Finserve%20MF%20-%20Half%20yearly%20financials%20-%20September%202024_Client_Old.xlsx" TargetMode="External"/><Relationship Id="rId1" Type="http://schemas.openxmlformats.org/officeDocument/2006/relationships/externalLinkPath" Target="Bajaj%20Finserve%20MF%20-%20Half%20yearly%20financials%20-%20September%202024_Client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Y financials"/>
      <sheetName val="Notes"/>
      <sheetName val="Annexure I"/>
      <sheetName val="Annexure II"/>
    </sheetNames>
    <sheetDataSet>
      <sheetData sheetId="0">
        <row r="3">
          <cell r="C3" t="str">
            <v>BAJAJ FINSERV MUTUAL FUND</v>
          </cell>
        </row>
        <row r="4">
          <cell r="C4" t="str">
            <v>Unaudited Half Yearly Financial Results for the period ended September 30, 2024</v>
          </cell>
        </row>
        <row r="5">
          <cell r="C5" t="str">
            <v>[Pursuant to Regulation 59 of Securities and Exchange Board of India (Mutual Funds) Regulations, 1996]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443C-5F12-450E-996E-92D6EBD67F27}">
  <sheetPr>
    <tabColor rgb="FF92D050"/>
  </sheetPr>
  <dimension ref="C1:AB158"/>
  <sheetViews>
    <sheetView showGridLines="0" tabSelected="1" view="pageBreakPreview" zoomScaleNormal="100" zoomScaleSheetLayoutView="100" workbookViewId="0">
      <pane xSplit="5" ySplit="8" topLeftCell="F9" activePane="bottomRight" state="frozen"/>
      <selection activeCell="B165" sqref="B165"/>
      <selection pane="topRight" activeCell="B165" sqref="B165"/>
      <selection pane="bottomLeft" activeCell="B165" sqref="B165"/>
      <selection pane="bottomRight" activeCell="C3" sqref="C3"/>
    </sheetView>
  </sheetViews>
  <sheetFormatPr defaultColWidth="9.1796875" defaultRowHeight="15" customHeight="1" x14ac:dyDescent="0.35"/>
  <cols>
    <col min="1" max="1" width="9.1796875" style="1"/>
    <col min="2" max="2" width="2.7265625" style="1" customWidth="1"/>
    <col min="3" max="3" width="9.1796875" style="34"/>
    <col min="4" max="4" width="66.81640625" style="1" bestFit="1" customWidth="1"/>
    <col min="5" max="5" width="12.7265625" style="1" customWidth="1"/>
    <col min="6" max="18" width="20.7265625" style="1" customWidth="1"/>
    <col min="19" max="19" width="2.7265625" style="1" customWidth="1"/>
    <col min="20" max="20" width="12" style="1" bestFit="1" customWidth="1"/>
    <col min="21" max="21" width="12.1796875" style="1" bestFit="1" customWidth="1"/>
    <col min="22" max="22" width="12.7265625" style="1" bestFit="1" customWidth="1"/>
    <col min="23" max="23" width="9.81640625" style="1" bestFit="1" customWidth="1"/>
    <col min="24" max="16384" width="9.1796875" style="1"/>
  </cols>
  <sheetData>
    <row r="1" spans="3:20" ht="15" customHeight="1" x14ac:dyDescent="0.35">
      <c r="C1" s="1"/>
    </row>
    <row r="2" spans="3:20" ht="15" customHeight="1" x14ac:dyDescent="0.35">
      <c r="C2" s="1"/>
    </row>
    <row r="3" spans="3:20" ht="18.5" x14ac:dyDescent="0.35">
      <c r="C3" s="2" t="s">
        <v>0</v>
      </c>
    </row>
    <row r="4" spans="3:20" ht="15.75" customHeight="1" x14ac:dyDescent="0.35">
      <c r="C4" s="3" t="s">
        <v>1</v>
      </c>
    </row>
    <row r="5" spans="3:20" ht="15" customHeight="1" x14ac:dyDescent="0.35">
      <c r="C5" s="4" t="s">
        <v>2</v>
      </c>
    </row>
    <row r="6" spans="3:20" ht="15" customHeight="1" x14ac:dyDescent="0.35">
      <c r="C6" s="1"/>
    </row>
    <row r="7" spans="3:20" ht="35.15" customHeight="1" x14ac:dyDescent="0.35">
      <c r="C7" s="5" t="s">
        <v>3</v>
      </c>
      <c r="D7" s="6" t="s">
        <v>4</v>
      </c>
      <c r="E7" s="7"/>
      <c r="F7" s="8" t="s">
        <v>123</v>
      </c>
      <c r="G7" s="8" t="s">
        <v>124</v>
      </c>
      <c r="H7" s="8" t="s">
        <v>125</v>
      </c>
      <c r="I7" s="8" t="s">
        <v>126</v>
      </c>
      <c r="J7" s="8" t="s">
        <v>127</v>
      </c>
      <c r="K7" s="8" t="s">
        <v>128</v>
      </c>
      <c r="L7" s="8" t="s">
        <v>129</v>
      </c>
      <c r="M7" s="8" t="s">
        <v>130</v>
      </c>
      <c r="N7" s="8" t="s">
        <v>131</v>
      </c>
      <c r="O7" s="8" t="s">
        <v>132</v>
      </c>
      <c r="P7" s="8" t="s">
        <v>133</v>
      </c>
      <c r="Q7" s="8" t="s">
        <v>134</v>
      </c>
      <c r="R7" s="8" t="s">
        <v>135</v>
      </c>
    </row>
    <row r="8" spans="3:20" ht="15" customHeight="1" x14ac:dyDescent="0.35">
      <c r="C8" s="9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3:20" ht="15" customHeight="1" x14ac:dyDescent="0.35">
      <c r="C9" s="13">
        <v>1.1000000000000001</v>
      </c>
      <c r="D9" s="14" t="s">
        <v>5</v>
      </c>
      <c r="E9" s="14" t="s">
        <v>6</v>
      </c>
      <c r="F9" s="15">
        <v>2253.2559416999998</v>
      </c>
      <c r="G9" s="15">
        <v>182.8585831</v>
      </c>
      <c r="H9" s="15">
        <v>1873.2287301999997</v>
      </c>
      <c r="I9" s="15">
        <v>2082.3974612590005</v>
      </c>
      <c r="J9" s="15">
        <v>569.77896777000001</v>
      </c>
      <c r="K9" s="15">
        <v>971.47860041600006</v>
      </c>
      <c r="L9" s="15">
        <v>97.045936673000014</v>
      </c>
      <c r="M9" s="15">
        <v>772.58216881100009</v>
      </c>
      <c r="N9" s="15">
        <v>2.410644</v>
      </c>
      <c r="O9" s="15">
        <v>29.69886</v>
      </c>
      <c r="P9" s="15" t="s">
        <v>7</v>
      </c>
      <c r="Q9" s="15" t="s">
        <v>7</v>
      </c>
      <c r="R9" s="15" t="s">
        <v>7</v>
      </c>
      <c r="T9" s="16"/>
    </row>
    <row r="10" spans="3:20" ht="15" customHeight="1" x14ac:dyDescent="0.35">
      <c r="C10" s="13">
        <v>1.2</v>
      </c>
      <c r="D10" s="14" t="s">
        <v>8</v>
      </c>
      <c r="E10" s="14" t="s">
        <v>6</v>
      </c>
      <c r="F10" s="17">
        <v>3500.2010943999999</v>
      </c>
      <c r="G10" s="17">
        <v>382.14007360000011</v>
      </c>
      <c r="H10" s="17">
        <v>1847.4959077999999</v>
      </c>
      <c r="I10" s="17">
        <v>2607.212657866</v>
      </c>
      <c r="J10" s="17">
        <v>649.90102055599993</v>
      </c>
      <c r="K10" s="17">
        <v>1145.8554014660001</v>
      </c>
      <c r="L10" s="17">
        <v>87.233285683999981</v>
      </c>
      <c r="M10" s="17">
        <v>1193.9164234550001</v>
      </c>
      <c r="N10" s="17">
        <v>6.3606439999999997</v>
      </c>
      <c r="O10" s="17">
        <v>70.648859999999999</v>
      </c>
      <c r="P10" s="17">
        <v>4.9038561999999999</v>
      </c>
      <c r="Q10" s="17">
        <v>984.32660885699988</v>
      </c>
      <c r="R10" s="17">
        <v>1173.7389605620001</v>
      </c>
      <c r="T10" s="16"/>
    </row>
    <row r="11" spans="3:20" ht="15" customHeight="1" x14ac:dyDescent="0.35"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3:20" ht="15" customHeight="1" x14ac:dyDescent="0.35">
      <c r="C12" s="20">
        <v>2</v>
      </c>
      <c r="D12" s="21" t="s">
        <v>9</v>
      </c>
      <c r="E12" s="21" t="s">
        <v>6</v>
      </c>
      <c r="F12" s="22">
        <f>IFERROR(ROUND(F15,2)-ROUND(F10,2),0)</f>
        <v>322.84000000000015</v>
      </c>
      <c r="G12" s="22">
        <f t="shared" ref="G12:R12" si="0">IFERROR(ROUND(G15,2)-ROUND(G10,2),0)</f>
        <v>32.330000000000041</v>
      </c>
      <c r="H12" s="22">
        <f t="shared" si="0"/>
        <v>173.46000000000004</v>
      </c>
      <c r="I12" s="22">
        <f t="shared" si="0"/>
        <v>1275.8000000000002</v>
      </c>
      <c r="J12" s="22">
        <f t="shared" si="0"/>
        <v>49.830000000000041</v>
      </c>
      <c r="K12" s="22">
        <f t="shared" si="0"/>
        <v>188.30000000000018</v>
      </c>
      <c r="L12" s="22">
        <f t="shared" si="0"/>
        <v>6.8499999999999943</v>
      </c>
      <c r="M12" s="22">
        <f t="shared" si="0"/>
        <v>312.19999999999982</v>
      </c>
      <c r="N12" s="22">
        <f t="shared" si="0"/>
        <v>159.08999999999997</v>
      </c>
      <c r="O12" s="22">
        <f t="shared" si="0"/>
        <v>306.14999999999998</v>
      </c>
      <c r="P12" s="22">
        <f t="shared" si="0"/>
        <v>0</v>
      </c>
      <c r="Q12" s="22">
        <f>IFERROR(ROUND(Q15,2)-ROUND(Q10,2),0)</f>
        <v>99.259999999999877</v>
      </c>
      <c r="R12" s="22">
        <f t="shared" si="0"/>
        <v>50.589999999999918</v>
      </c>
      <c r="T12" s="16"/>
    </row>
    <row r="13" spans="3:20" ht="15" customHeight="1" x14ac:dyDescent="0.35"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3:20" ht="15" customHeight="1" x14ac:dyDescent="0.35">
      <c r="C14" s="20">
        <v>3.1</v>
      </c>
      <c r="D14" s="21" t="s">
        <v>10</v>
      </c>
      <c r="E14" s="21" t="s">
        <v>6</v>
      </c>
      <c r="F14" s="15">
        <v>2374.2088465635497</v>
      </c>
      <c r="G14" s="15">
        <v>192.0131920122985</v>
      </c>
      <c r="H14" s="15">
        <v>1975.9533990044017</v>
      </c>
      <c r="I14" s="15">
        <v>2438.6243390393597</v>
      </c>
      <c r="J14" s="15">
        <v>592.57058894075999</v>
      </c>
      <c r="K14" s="15">
        <v>1022.4604405889601</v>
      </c>
      <c r="L14" s="15">
        <v>100.280387484</v>
      </c>
      <c r="M14" s="15">
        <v>784.95846729113998</v>
      </c>
      <c r="N14" s="15">
        <v>53.823834506860003</v>
      </c>
      <c r="O14" s="15">
        <v>139.72646771637002</v>
      </c>
      <c r="P14" s="15" t="s">
        <v>7</v>
      </c>
      <c r="Q14" s="15" t="s">
        <v>7</v>
      </c>
      <c r="R14" s="15" t="s">
        <v>7</v>
      </c>
      <c r="T14" s="16"/>
    </row>
    <row r="15" spans="3:20" ht="15" customHeight="1" x14ac:dyDescent="0.35">
      <c r="C15" s="13">
        <v>3.2</v>
      </c>
      <c r="D15" s="14" t="s">
        <v>11</v>
      </c>
      <c r="E15" s="14" t="s">
        <v>6</v>
      </c>
      <c r="F15" s="17">
        <v>3823.0391844722844</v>
      </c>
      <c r="G15" s="17">
        <v>414.4674423675537</v>
      </c>
      <c r="H15" s="17">
        <v>2020.9567264509999</v>
      </c>
      <c r="I15" s="17">
        <v>3883.0124752476704</v>
      </c>
      <c r="J15" s="17">
        <v>699.72983732566013</v>
      </c>
      <c r="K15" s="17">
        <v>1334.1640213866801</v>
      </c>
      <c r="L15" s="17">
        <v>94.082956938000009</v>
      </c>
      <c r="M15" s="17">
        <v>1506.1198648147799</v>
      </c>
      <c r="N15" s="17">
        <v>165.45036577015</v>
      </c>
      <c r="O15" s="17">
        <v>376.79537651919998</v>
      </c>
      <c r="P15" s="17">
        <v>4.9038562001599999</v>
      </c>
      <c r="Q15" s="17">
        <v>1083.5871592829101</v>
      </c>
      <c r="R15" s="17">
        <v>1224.3286544640901</v>
      </c>
      <c r="T15" s="16"/>
    </row>
    <row r="16" spans="3:20" ht="15" customHeight="1" x14ac:dyDescent="0.35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3:20" ht="15" customHeight="1" x14ac:dyDescent="0.35">
      <c r="C17" s="20">
        <v>4.0999999999999996</v>
      </c>
      <c r="D17" s="21" t="s">
        <v>12</v>
      </c>
      <c r="E17" s="2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3:20" ht="15" customHeight="1" x14ac:dyDescent="0.35">
      <c r="C18" s="13"/>
      <c r="D18" s="14" t="s">
        <v>13</v>
      </c>
      <c r="E18" s="14" t="s">
        <v>14</v>
      </c>
      <c r="F18" s="24">
        <v>1052.4776999999999</v>
      </c>
      <c r="G18" s="24">
        <v>1049.7102</v>
      </c>
      <c r="H18" s="24">
        <v>1051.18</v>
      </c>
      <c r="I18" s="25">
        <v>11.689</v>
      </c>
      <c r="J18" s="25">
        <v>10.367000000000001</v>
      </c>
      <c r="K18" s="25">
        <v>10.521000000000001</v>
      </c>
      <c r="L18" s="25">
        <v>10.3232</v>
      </c>
      <c r="M18" s="25">
        <v>10.16</v>
      </c>
      <c r="N18" s="25">
        <v>223.2757</v>
      </c>
      <c r="O18" s="25">
        <v>47.047800000000002</v>
      </c>
      <c r="P18" s="25" t="s">
        <v>7</v>
      </c>
      <c r="Q18" s="25" t="s">
        <v>7</v>
      </c>
      <c r="R18" s="25" t="s">
        <v>7</v>
      </c>
      <c r="T18" s="26"/>
    </row>
    <row r="19" spans="3:20" ht="15" customHeight="1" x14ac:dyDescent="0.35">
      <c r="C19" s="13"/>
      <c r="D19" s="14" t="s">
        <v>15</v>
      </c>
      <c r="E19" s="14" t="s">
        <v>14</v>
      </c>
      <c r="F19" s="24">
        <v>0</v>
      </c>
      <c r="G19" s="24">
        <v>0</v>
      </c>
      <c r="H19" s="24">
        <v>1051.18</v>
      </c>
      <c r="I19" s="25">
        <v>11.689</v>
      </c>
      <c r="J19" s="25">
        <v>10.367000000000001</v>
      </c>
      <c r="K19" s="25">
        <v>10.521000000000001</v>
      </c>
      <c r="L19" s="25">
        <v>10.3232</v>
      </c>
      <c r="M19" s="25">
        <v>10.16</v>
      </c>
      <c r="N19" s="25">
        <v>0</v>
      </c>
      <c r="O19" s="25">
        <v>0</v>
      </c>
      <c r="P19" s="25">
        <v>0</v>
      </c>
      <c r="Q19" s="25" t="s">
        <v>7</v>
      </c>
      <c r="R19" s="25" t="s">
        <v>7</v>
      </c>
      <c r="T19" s="26"/>
    </row>
    <row r="20" spans="3:20" ht="15" customHeight="1" x14ac:dyDescent="0.35">
      <c r="C20" s="13"/>
      <c r="D20" s="14" t="s">
        <v>16</v>
      </c>
      <c r="E20" s="14" t="s">
        <v>14</v>
      </c>
      <c r="F20" s="24">
        <v>1033.8241</v>
      </c>
      <c r="G20" s="24">
        <v>0</v>
      </c>
      <c r="H20" s="24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T20" s="26"/>
    </row>
    <row r="21" spans="3:20" ht="15" customHeight="1" x14ac:dyDescent="0.35">
      <c r="C21" s="13"/>
      <c r="D21" s="14" t="s">
        <v>17</v>
      </c>
      <c r="E21" s="14" t="s">
        <v>14</v>
      </c>
      <c r="F21" s="24">
        <v>1035.2738999999999</v>
      </c>
      <c r="G21" s="24">
        <v>1033.9738</v>
      </c>
      <c r="H21" s="24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T21" s="26"/>
    </row>
    <row r="22" spans="3:20" ht="15" customHeight="1" x14ac:dyDescent="0.35">
      <c r="C22" s="13"/>
      <c r="D22" s="14" t="s">
        <v>18</v>
      </c>
      <c r="E22" s="14" t="s">
        <v>14</v>
      </c>
      <c r="F22" s="24">
        <v>1035.2689</v>
      </c>
      <c r="G22" s="24">
        <v>1033.8606</v>
      </c>
      <c r="H22" s="24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T22" s="26"/>
    </row>
    <row r="23" spans="3:20" ht="15" customHeight="1" x14ac:dyDescent="0.35">
      <c r="C23" s="13"/>
      <c r="D23" s="14" t="s">
        <v>19</v>
      </c>
      <c r="E23" s="14" t="s">
        <v>14</v>
      </c>
      <c r="F23" s="24">
        <v>1037.2883999999999</v>
      </c>
      <c r="G23" s="24">
        <v>1035.8706</v>
      </c>
      <c r="H23" s="24">
        <v>1036.5876000000001</v>
      </c>
      <c r="I23" s="25">
        <v>0</v>
      </c>
      <c r="J23" s="25">
        <v>0</v>
      </c>
      <c r="K23" s="25">
        <v>0</v>
      </c>
      <c r="L23" s="25">
        <v>10.3232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T23" s="26"/>
    </row>
    <row r="24" spans="3:20" ht="15" customHeight="1" x14ac:dyDescent="0.35">
      <c r="C24" s="13"/>
      <c r="D24" s="14" t="s">
        <v>20</v>
      </c>
      <c r="E24" s="14" t="s">
        <v>14</v>
      </c>
      <c r="F24" s="24">
        <v>1053.8036</v>
      </c>
      <c r="G24" s="24">
        <v>1050.0988</v>
      </c>
      <c r="H24" s="24">
        <v>1055.1667</v>
      </c>
      <c r="I24" s="25">
        <v>11.795999999999999</v>
      </c>
      <c r="J24" s="25">
        <v>10.407</v>
      </c>
      <c r="K24" s="25">
        <v>10.571999999999999</v>
      </c>
      <c r="L24" s="25">
        <v>10.344900000000001</v>
      </c>
      <c r="M24" s="25">
        <v>10.176</v>
      </c>
      <c r="N24" s="25">
        <v>0</v>
      </c>
      <c r="O24" s="25">
        <v>0</v>
      </c>
      <c r="P24" s="25">
        <v>0</v>
      </c>
      <c r="Q24" s="25" t="s">
        <v>7</v>
      </c>
      <c r="R24" s="25" t="s">
        <v>7</v>
      </c>
      <c r="T24" s="26"/>
    </row>
    <row r="25" spans="3:20" ht="15" customHeight="1" x14ac:dyDescent="0.35">
      <c r="C25" s="13"/>
      <c r="D25" s="14" t="s">
        <v>21</v>
      </c>
      <c r="E25" s="14" t="s">
        <v>14</v>
      </c>
      <c r="F25" s="24">
        <v>0</v>
      </c>
      <c r="G25" s="24">
        <v>0</v>
      </c>
      <c r="H25" s="24">
        <v>1055.1667</v>
      </c>
      <c r="I25" s="25">
        <v>11.795999999999999</v>
      </c>
      <c r="J25" s="25">
        <v>10.407</v>
      </c>
      <c r="K25" s="25">
        <v>10.571999999999999</v>
      </c>
      <c r="L25" s="25">
        <v>10.344900000000001</v>
      </c>
      <c r="M25" s="25">
        <v>10.176</v>
      </c>
      <c r="N25" s="25">
        <v>0</v>
      </c>
      <c r="O25" s="25">
        <v>0</v>
      </c>
      <c r="P25" s="25">
        <v>0</v>
      </c>
      <c r="Q25" s="25" t="s">
        <v>7</v>
      </c>
      <c r="R25" s="25" t="s">
        <v>7</v>
      </c>
      <c r="T25" s="26"/>
    </row>
    <row r="26" spans="3:20" ht="15" customHeight="1" x14ac:dyDescent="0.35">
      <c r="C26" s="13"/>
      <c r="D26" s="14" t="s">
        <v>22</v>
      </c>
      <c r="E26" s="14" t="s">
        <v>14</v>
      </c>
      <c r="F26" s="24">
        <v>1034.6939</v>
      </c>
      <c r="G26" s="24">
        <v>1033.1412</v>
      </c>
      <c r="H26" s="24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T26" s="26"/>
    </row>
    <row r="27" spans="3:20" ht="15" customHeight="1" x14ac:dyDescent="0.35">
      <c r="C27" s="13"/>
      <c r="D27" s="14" t="s">
        <v>23</v>
      </c>
      <c r="E27" s="14" t="s">
        <v>14</v>
      </c>
      <c r="F27" s="24">
        <v>1036.1572000000001</v>
      </c>
      <c r="G27" s="24">
        <v>1034.125</v>
      </c>
      <c r="H27" s="24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T27" s="26"/>
    </row>
    <row r="28" spans="3:20" ht="15" customHeight="1" x14ac:dyDescent="0.35">
      <c r="C28" s="13"/>
      <c r="D28" s="14" t="s">
        <v>24</v>
      </c>
      <c r="E28" s="14" t="s">
        <v>14</v>
      </c>
      <c r="F28" s="24">
        <v>1036.1703</v>
      </c>
      <c r="G28" s="24">
        <v>1034.1280999999999</v>
      </c>
      <c r="H28" s="24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T28" s="26"/>
    </row>
    <row r="29" spans="3:20" ht="15" customHeight="1" x14ac:dyDescent="0.35">
      <c r="C29" s="13"/>
      <c r="D29" s="14" t="s">
        <v>25</v>
      </c>
      <c r="E29" s="14" t="s">
        <v>14</v>
      </c>
      <c r="F29" s="24">
        <v>1038.2979</v>
      </c>
      <c r="G29" s="24">
        <v>1036.1774</v>
      </c>
      <c r="H29" s="24">
        <v>1039.3095000000001</v>
      </c>
      <c r="I29" s="25">
        <v>0</v>
      </c>
      <c r="J29" s="25">
        <v>0</v>
      </c>
      <c r="K29" s="25">
        <v>0</v>
      </c>
      <c r="L29" s="25">
        <v>10.344900000000001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T29" s="26"/>
    </row>
    <row r="30" spans="3:20" ht="15" customHeight="1" x14ac:dyDescent="0.35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3:20" ht="15" customHeight="1" x14ac:dyDescent="0.35">
      <c r="C31" s="20">
        <v>4.2</v>
      </c>
      <c r="D31" s="21" t="s">
        <v>26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3:20" ht="15" customHeight="1" x14ac:dyDescent="0.35">
      <c r="C32" s="13"/>
      <c r="D32" s="14" t="s">
        <v>13</v>
      </c>
      <c r="E32" s="14" t="s">
        <v>14</v>
      </c>
      <c r="F32" s="24">
        <v>1090.1531</v>
      </c>
      <c r="G32" s="24">
        <v>1083.9827</v>
      </c>
      <c r="H32" s="24">
        <v>1087.5623000000001</v>
      </c>
      <c r="I32" s="25">
        <v>14.845000000000001</v>
      </c>
      <c r="J32" s="25">
        <v>10.708</v>
      </c>
      <c r="K32" s="25">
        <v>11.632999999999999</v>
      </c>
      <c r="L32" s="24">
        <v>10.757999999999999</v>
      </c>
      <c r="M32" s="25">
        <v>12.61</v>
      </c>
      <c r="N32" s="24">
        <v>260.1157</v>
      </c>
      <c r="O32" s="24">
        <v>53.333500000000001</v>
      </c>
      <c r="P32" s="24">
        <v>1000</v>
      </c>
      <c r="Q32" s="24">
        <v>11.006</v>
      </c>
      <c r="R32" s="25">
        <v>10.427</v>
      </c>
      <c r="T32" s="26"/>
    </row>
    <row r="33" spans="3:22" ht="15" customHeight="1" x14ac:dyDescent="0.35">
      <c r="C33" s="13"/>
      <c r="D33" s="14" t="s">
        <v>15</v>
      </c>
      <c r="E33" s="14" t="s">
        <v>14</v>
      </c>
      <c r="F33" s="24">
        <v>0</v>
      </c>
      <c r="G33" s="24">
        <v>0</v>
      </c>
      <c r="H33" s="24">
        <v>1087.5623000000001</v>
      </c>
      <c r="I33" s="25">
        <v>14.845000000000001</v>
      </c>
      <c r="J33" s="25">
        <v>10.708</v>
      </c>
      <c r="K33" s="25">
        <v>11.632999999999999</v>
      </c>
      <c r="L33" s="24">
        <v>10.757999999999999</v>
      </c>
      <c r="M33" s="25">
        <v>12.61</v>
      </c>
      <c r="N33" s="25">
        <v>0</v>
      </c>
      <c r="O33" s="25">
        <v>0</v>
      </c>
      <c r="P33" s="25">
        <v>0</v>
      </c>
      <c r="Q33" s="24">
        <v>11.006</v>
      </c>
      <c r="R33" s="25">
        <v>10.427</v>
      </c>
      <c r="T33" s="26"/>
      <c r="V33" s="27"/>
    </row>
    <row r="34" spans="3:22" ht="15" customHeight="1" x14ac:dyDescent="0.35">
      <c r="C34" s="13"/>
      <c r="D34" s="14" t="s">
        <v>16</v>
      </c>
      <c r="E34" s="14" t="s">
        <v>14</v>
      </c>
      <c r="F34" s="24">
        <v>1033.8241</v>
      </c>
      <c r="G34" s="24">
        <v>1032.8859</v>
      </c>
      <c r="H34" s="24">
        <v>0</v>
      </c>
      <c r="I34" s="25">
        <v>0</v>
      </c>
      <c r="J34" s="25">
        <v>0</v>
      </c>
      <c r="K34" s="25">
        <v>0</v>
      </c>
      <c r="L34" s="24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T34" s="26"/>
      <c r="V34" s="27"/>
    </row>
    <row r="35" spans="3:22" ht="15" customHeight="1" x14ac:dyDescent="0.35">
      <c r="C35" s="13"/>
      <c r="D35" s="14" t="s">
        <v>17</v>
      </c>
      <c r="E35" s="14" t="s">
        <v>14</v>
      </c>
      <c r="F35" s="24">
        <v>1035.3552</v>
      </c>
      <c r="G35" s="24">
        <v>1034.1107</v>
      </c>
      <c r="H35" s="24">
        <v>0</v>
      </c>
      <c r="I35" s="25">
        <v>0</v>
      </c>
      <c r="J35" s="25">
        <v>0</v>
      </c>
      <c r="K35" s="25">
        <v>0</v>
      </c>
      <c r="L35" s="24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T35" s="26"/>
      <c r="V35" s="27"/>
    </row>
    <row r="36" spans="3:22" ht="15" customHeight="1" x14ac:dyDescent="0.35">
      <c r="C36" s="13"/>
      <c r="D36" s="14" t="s">
        <v>18</v>
      </c>
      <c r="E36" s="14" t="s">
        <v>14</v>
      </c>
      <c r="F36" s="24">
        <v>1033.8241</v>
      </c>
      <c r="G36" s="24">
        <v>1032.8859</v>
      </c>
      <c r="H36" s="24">
        <v>0</v>
      </c>
      <c r="I36" s="25">
        <v>0</v>
      </c>
      <c r="J36" s="25">
        <v>0</v>
      </c>
      <c r="K36" s="25">
        <v>0</v>
      </c>
      <c r="L36" s="24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T36" s="26"/>
      <c r="V36" s="27"/>
    </row>
    <row r="37" spans="3:22" ht="15" customHeight="1" x14ac:dyDescent="0.35">
      <c r="C37" s="13"/>
      <c r="D37" s="14" t="s">
        <v>19</v>
      </c>
      <c r="E37" s="14" t="s">
        <v>14</v>
      </c>
      <c r="F37" s="24">
        <v>1036.7893999999999</v>
      </c>
      <c r="G37" s="24">
        <v>1035.4585</v>
      </c>
      <c r="H37" s="24">
        <v>1045.0640000000001</v>
      </c>
      <c r="I37" s="25">
        <v>0</v>
      </c>
      <c r="J37" s="25">
        <v>0</v>
      </c>
      <c r="K37" s="25">
        <v>0</v>
      </c>
      <c r="L37" s="24">
        <v>10.757999999999999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T37" s="26"/>
      <c r="V37" s="27"/>
    </row>
    <row r="38" spans="3:22" ht="15" customHeight="1" x14ac:dyDescent="0.35">
      <c r="C38" s="13"/>
      <c r="D38" s="14" t="s">
        <v>20</v>
      </c>
      <c r="E38" s="14" t="s">
        <v>14</v>
      </c>
      <c r="F38" s="24">
        <v>1092.4576</v>
      </c>
      <c r="G38" s="24">
        <v>1084.6555000000001</v>
      </c>
      <c r="H38" s="24">
        <v>1094.7013999999999</v>
      </c>
      <c r="I38" s="25">
        <v>15.098000000000001</v>
      </c>
      <c r="J38" s="25">
        <v>10.787000000000001</v>
      </c>
      <c r="K38" s="25">
        <v>11.781000000000001</v>
      </c>
      <c r="L38" s="24">
        <v>10.8104</v>
      </c>
      <c r="M38" s="25">
        <v>12.728</v>
      </c>
      <c r="N38" s="25">
        <v>0</v>
      </c>
      <c r="O38" s="25">
        <v>0</v>
      </c>
      <c r="P38" s="25">
        <v>0</v>
      </c>
      <c r="Q38" s="24">
        <v>11.063499999999999</v>
      </c>
      <c r="R38" s="25">
        <v>10.446</v>
      </c>
      <c r="T38" s="26"/>
      <c r="V38" s="27"/>
    </row>
    <row r="39" spans="3:22" ht="15" customHeight="1" x14ac:dyDescent="0.35">
      <c r="C39" s="13"/>
      <c r="D39" s="14" t="s">
        <v>21</v>
      </c>
      <c r="E39" s="14" t="s">
        <v>14</v>
      </c>
      <c r="F39" s="24">
        <v>0</v>
      </c>
      <c r="G39" s="24">
        <v>0</v>
      </c>
      <c r="H39" s="24">
        <v>1094.7013999999999</v>
      </c>
      <c r="I39" s="25">
        <v>15.098000000000001</v>
      </c>
      <c r="J39" s="25">
        <v>10.787000000000001</v>
      </c>
      <c r="K39" s="25">
        <v>11.781000000000001</v>
      </c>
      <c r="L39" s="24">
        <v>10.8104</v>
      </c>
      <c r="M39" s="25">
        <v>12.728</v>
      </c>
      <c r="N39" s="25">
        <v>0</v>
      </c>
      <c r="O39" s="25">
        <v>0</v>
      </c>
      <c r="P39" s="25">
        <v>0</v>
      </c>
      <c r="Q39" s="24">
        <v>11.063499999999999</v>
      </c>
      <c r="R39" s="25">
        <v>10.446</v>
      </c>
      <c r="T39" s="26"/>
      <c r="V39" s="27"/>
    </row>
    <row r="40" spans="3:22" ht="15" customHeight="1" x14ac:dyDescent="0.35">
      <c r="C40" s="13"/>
      <c r="D40" s="14" t="s">
        <v>22</v>
      </c>
      <c r="E40" s="14" t="s">
        <v>14</v>
      </c>
      <c r="F40" s="24">
        <v>1034.6939</v>
      </c>
      <c r="G40" s="24">
        <v>1033.1412</v>
      </c>
      <c r="H40" s="24">
        <v>0</v>
      </c>
      <c r="I40" s="25">
        <v>0</v>
      </c>
      <c r="J40" s="25">
        <v>0</v>
      </c>
      <c r="K40" s="25">
        <v>0</v>
      </c>
      <c r="L40" s="24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T40" s="26"/>
      <c r="V40" s="27"/>
    </row>
    <row r="41" spans="3:22" ht="15" customHeight="1" x14ac:dyDescent="0.35">
      <c r="C41" s="13"/>
      <c r="D41" s="14" t="s">
        <v>23</v>
      </c>
      <c r="E41" s="14" t="s">
        <v>14</v>
      </c>
      <c r="F41" s="24">
        <v>1036.2684999999999</v>
      </c>
      <c r="G41" s="24">
        <v>1034.4373000000001</v>
      </c>
      <c r="H41" s="24">
        <v>0</v>
      </c>
      <c r="I41" s="25">
        <v>0</v>
      </c>
      <c r="J41" s="25">
        <v>0</v>
      </c>
      <c r="K41" s="25">
        <v>0</v>
      </c>
      <c r="L41" s="24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T41" s="26"/>
      <c r="V41" s="27"/>
    </row>
    <row r="42" spans="3:22" ht="15" customHeight="1" x14ac:dyDescent="0.35">
      <c r="C42" s="13"/>
      <c r="D42" s="14" t="s">
        <v>24</v>
      </c>
      <c r="E42" s="14" t="s">
        <v>14</v>
      </c>
      <c r="F42" s="24">
        <v>1034.6939</v>
      </c>
      <c r="G42" s="24">
        <v>1033.1412</v>
      </c>
      <c r="H42" s="24">
        <v>0</v>
      </c>
      <c r="I42" s="25">
        <v>0</v>
      </c>
      <c r="J42" s="25">
        <v>0</v>
      </c>
      <c r="K42" s="25">
        <v>0</v>
      </c>
      <c r="L42" s="24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T42" s="26"/>
      <c r="V42" s="27"/>
    </row>
    <row r="43" spans="3:22" ht="15" customHeight="1" x14ac:dyDescent="0.35">
      <c r="C43" s="13"/>
      <c r="D43" s="14" t="s">
        <v>25</v>
      </c>
      <c r="E43" s="14" t="s">
        <v>14</v>
      </c>
      <c r="F43" s="24">
        <v>1037.7352000000001</v>
      </c>
      <c r="G43" s="24">
        <v>1035.7334000000001</v>
      </c>
      <c r="H43" s="24">
        <v>1038.6828</v>
      </c>
      <c r="I43" s="25">
        <v>0</v>
      </c>
      <c r="J43" s="25">
        <v>0</v>
      </c>
      <c r="K43" s="25">
        <v>0</v>
      </c>
      <c r="L43" s="24">
        <v>10.8104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T43" s="26"/>
      <c r="V43" s="27"/>
    </row>
    <row r="44" spans="3:22" ht="15" customHeight="1" x14ac:dyDescent="0.35"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3:22" ht="15" customHeight="1" x14ac:dyDescent="0.35">
      <c r="C45" s="20">
        <v>4.3</v>
      </c>
      <c r="D45" s="21" t="s">
        <v>27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3:22" ht="15" customHeight="1" x14ac:dyDescent="0.35">
      <c r="C46" s="13"/>
      <c r="D46" s="14" t="s">
        <v>13</v>
      </c>
      <c r="E46" s="14" t="s">
        <v>14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22.603296020000005</v>
      </c>
      <c r="Q46" s="24">
        <v>0</v>
      </c>
      <c r="R46" s="24">
        <v>0</v>
      </c>
      <c r="T46" s="26"/>
    </row>
    <row r="47" spans="3:22" ht="15" customHeight="1" x14ac:dyDescent="0.35">
      <c r="C47" s="13"/>
      <c r="D47" s="14" t="s">
        <v>15</v>
      </c>
      <c r="E47" s="14" t="s">
        <v>14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T47" s="26"/>
    </row>
    <row r="48" spans="3:22" ht="15" customHeight="1" x14ac:dyDescent="0.35">
      <c r="C48" s="13"/>
      <c r="D48" s="14" t="s">
        <v>16</v>
      </c>
      <c r="E48" s="14" t="s">
        <v>14</v>
      </c>
      <c r="F48" s="24">
        <v>36.2911</v>
      </c>
      <c r="G48" s="24">
        <v>17.978299999999976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T48" s="26"/>
    </row>
    <row r="49" spans="3:28" ht="15" customHeight="1" x14ac:dyDescent="0.35">
      <c r="C49" s="13"/>
      <c r="D49" s="14" t="s">
        <v>17</v>
      </c>
      <c r="E49" s="14" t="s">
        <v>14</v>
      </c>
      <c r="F49" s="24">
        <v>36.276900000000005</v>
      </c>
      <c r="G49" s="24">
        <v>33.952300000000001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T49" s="26"/>
    </row>
    <row r="50" spans="3:28" ht="15" customHeight="1" x14ac:dyDescent="0.35">
      <c r="C50" s="13"/>
      <c r="D50" s="14" t="s">
        <v>18</v>
      </c>
      <c r="E50" s="14" t="s">
        <v>14</v>
      </c>
      <c r="F50" s="24">
        <v>37.864699999999999</v>
      </c>
      <c r="G50" s="24">
        <v>34.167899999999996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T50" s="26"/>
    </row>
    <row r="51" spans="3:28" ht="15" customHeight="1" x14ac:dyDescent="0.35">
      <c r="C51" s="13"/>
      <c r="D51" s="14" t="s">
        <v>19</v>
      </c>
      <c r="E51" s="14" t="s">
        <v>14</v>
      </c>
      <c r="F51" s="24">
        <v>36.875699999999995</v>
      </c>
      <c r="G51" s="24">
        <v>33.595699999999994</v>
      </c>
      <c r="H51" s="24">
        <v>28.453400000000002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T51" s="26"/>
    </row>
    <row r="52" spans="3:28" ht="15" customHeight="1" x14ac:dyDescent="0.35">
      <c r="C52" s="13"/>
      <c r="D52" s="14" t="s">
        <v>21</v>
      </c>
      <c r="E52" s="14" t="s">
        <v>14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T52" s="26"/>
    </row>
    <row r="53" spans="3:28" ht="15" customHeight="1" x14ac:dyDescent="0.35">
      <c r="C53" s="13"/>
      <c r="D53" s="14" t="s">
        <v>22</v>
      </c>
      <c r="E53" s="14" t="s">
        <v>14</v>
      </c>
      <c r="F53" s="24">
        <v>37.190700000000021</v>
      </c>
      <c r="G53" s="24">
        <v>31.60479999999998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T53" s="26"/>
    </row>
    <row r="54" spans="3:28" ht="15" customHeight="1" x14ac:dyDescent="0.35">
      <c r="C54" s="13"/>
      <c r="D54" s="14" t="s">
        <v>23</v>
      </c>
      <c r="E54" s="14" t="s">
        <v>14</v>
      </c>
      <c r="F54" s="24">
        <v>37.215499999999999</v>
      </c>
      <c r="G54" s="24">
        <v>33.256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T54" s="26"/>
    </row>
    <row r="55" spans="3:28" ht="15" customHeight="1" x14ac:dyDescent="0.35">
      <c r="C55" s="13"/>
      <c r="D55" s="14" t="s">
        <v>24</v>
      </c>
      <c r="E55" s="14" t="s">
        <v>14</v>
      </c>
      <c r="F55" s="24">
        <v>38.882599999999996</v>
      </c>
      <c r="G55" s="24">
        <v>34.482100000000003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T55" s="26"/>
    </row>
    <row r="56" spans="3:28" ht="15" customHeight="1" x14ac:dyDescent="0.35">
      <c r="C56" s="13"/>
      <c r="D56" s="14" t="s">
        <v>25</v>
      </c>
      <c r="E56" s="14" t="s">
        <v>14</v>
      </c>
      <c r="F56" s="24">
        <v>37.948300000000003</v>
      </c>
      <c r="G56" s="24">
        <v>33.995200000000004</v>
      </c>
      <c r="H56" s="24">
        <v>39.062200000000004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T56" s="26"/>
      <c r="U56" s="26">
        <f>SUM(T46:T56)</f>
        <v>0</v>
      </c>
    </row>
    <row r="57" spans="3:28" ht="15" customHeight="1" x14ac:dyDescent="0.35"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3:28" ht="15" customHeight="1" x14ac:dyDescent="0.35">
      <c r="C58" s="20"/>
      <c r="D58" s="21" t="s">
        <v>28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V58" s="16"/>
    </row>
    <row r="59" spans="3:28" ht="15" customHeight="1" x14ac:dyDescent="0.35">
      <c r="C59" s="13">
        <v>5.0999999999999996</v>
      </c>
      <c r="D59" s="14" t="s">
        <v>29</v>
      </c>
      <c r="E59" s="14" t="s">
        <v>6</v>
      </c>
      <c r="F59" s="22">
        <v>0</v>
      </c>
      <c r="G59" s="22">
        <v>0</v>
      </c>
      <c r="H59" s="22">
        <v>0</v>
      </c>
      <c r="I59" s="22">
        <v>13.570860593999999</v>
      </c>
      <c r="J59" s="22">
        <v>4.1229222249999999</v>
      </c>
      <c r="K59" s="22">
        <v>6.6676051049999998</v>
      </c>
      <c r="L59" s="22">
        <v>0</v>
      </c>
      <c r="M59" s="22">
        <v>6.0258161110000001</v>
      </c>
      <c r="N59" s="22">
        <v>0.73592676499999998</v>
      </c>
      <c r="O59" s="22">
        <v>1.83363747</v>
      </c>
      <c r="P59" s="22">
        <v>0</v>
      </c>
      <c r="Q59" s="22">
        <v>3.5448335549999999</v>
      </c>
      <c r="R59" s="22">
        <v>0.1449425</v>
      </c>
      <c r="T59" s="16"/>
      <c r="U59" s="16"/>
      <c r="V59" s="16"/>
      <c r="W59" s="16"/>
    </row>
    <row r="60" spans="3:28" ht="15" customHeight="1" x14ac:dyDescent="0.35">
      <c r="C60" s="13">
        <v>5.2</v>
      </c>
      <c r="D60" s="14" t="s">
        <v>30</v>
      </c>
      <c r="E60" s="14" t="s">
        <v>6</v>
      </c>
      <c r="F60" s="22">
        <v>122.18927514300003</v>
      </c>
      <c r="G60" s="22">
        <v>9.4744068840000004</v>
      </c>
      <c r="H60" s="22">
        <v>86.612588020999965</v>
      </c>
      <c r="I60" s="22">
        <v>2.1150159500000001</v>
      </c>
      <c r="J60" s="22">
        <v>1.3057837969999999</v>
      </c>
      <c r="K60" s="22">
        <v>7.5185029829999888</v>
      </c>
      <c r="L60" s="22">
        <v>3.8975974049999458</v>
      </c>
      <c r="M60" s="22">
        <v>1.077696022</v>
      </c>
      <c r="N60" s="22">
        <v>0</v>
      </c>
      <c r="O60" s="22">
        <v>0</v>
      </c>
      <c r="P60" s="22">
        <v>0.321094194</v>
      </c>
      <c r="Q60" s="22">
        <v>7.1646235330000003</v>
      </c>
      <c r="R60" s="22">
        <v>1.3777969380000001</v>
      </c>
      <c r="T60" s="16"/>
      <c r="U60" s="16"/>
      <c r="V60" s="16"/>
      <c r="W60" s="16"/>
    </row>
    <row r="61" spans="3:28" ht="27" customHeight="1" x14ac:dyDescent="0.35">
      <c r="C61" s="13">
        <v>5.3</v>
      </c>
      <c r="D61" s="28" t="s">
        <v>31</v>
      </c>
      <c r="E61" s="14" t="s">
        <v>6</v>
      </c>
      <c r="F61" s="22">
        <v>2.27799123</v>
      </c>
      <c r="G61" s="22">
        <v>5.4350000000000004E-4</v>
      </c>
      <c r="H61" s="22">
        <v>0.85519714100000011</v>
      </c>
      <c r="I61" s="22">
        <v>297.52174084300003</v>
      </c>
      <c r="J61" s="22">
        <v>21.095366720999991</v>
      </c>
      <c r="K61" s="22">
        <v>30.393373923999999</v>
      </c>
      <c r="L61" s="22">
        <v>0.39885538700000001</v>
      </c>
      <c r="M61" s="22">
        <v>40.752587868999996</v>
      </c>
      <c r="N61" s="22">
        <v>0.58127219200000002</v>
      </c>
      <c r="O61" s="22">
        <v>1.8279147100000002</v>
      </c>
      <c r="P61" s="22">
        <v>0</v>
      </c>
      <c r="Q61" s="22">
        <v>11.9177143</v>
      </c>
      <c r="R61" s="22">
        <v>-8.1562900000000001E-4</v>
      </c>
      <c r="T61" s="16"/>
      <c r="U61" s="16"/>
      <c r="V61" s="16"/>
      <c r="W61" s="16"/>
      <c r="X61" s="16"/>
      <c r="Y61" s="16"/>
      <c r="Z61" s="16"/>
      <c r="AA61" s="16"/>
      <c r="AB61" s="16"/>
    </row>
    <row r="62" spans="3:28" ht="15" customHeight="1" x14ac:dyDescent="0.35">
      <c r="C62" s="13">
        <v>5.4</v>
      </c>
      <c r="D62" s="14" t="s">
        <v>32</v>
      </c>
      <c r="E62" s="14" t="s">
        <v>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T62" s="29"/>
      <c r="U62" s="16"/>
      <c r="V62" s="16"/>
      <c r="W62" s="16"/>
    </row>
    <row r="63" spans="3:28" ht="15" customHeight="1" x14ac:dyDescent="0.35">
      <c r="C63" s="13">
        <v>5.5</v>
      </c>
      <c r="D63" s="14" t="s">
        <v>33</v>
      </c>
      <c r="E63" s="14" t="s">
        <v>6</v>
      </c>
      <c r="F63" s="22">
        <v>1.2813478999999999E-2</v>
      </c>
      <c r="G63" s="22">
        <v>2.2520799999999999E-4</v>
      </c>
      <c r="H63" s="22">
        <v>4.388894E-3</v>
      </c>
      <c r="I63" s="22">
        <v>0.227714152</v>
      </c>
      <c r="J63" s="22">
        <v>1.8954354999999999E-2</v>
      </c>
      <c r="K63" s="22">
        <v>0.19654957299999998</v>
      </c>
      <c r="L63" s="22">
        <v>-2.0809999999999946E-6</v>
      </c>
      <c r="M63" s="22">
        <v>0.34573316199999998</v>
      </c>
      <c r="N63" s="22">
        <v>0</v>
      </c>
      <c r="O63" s="22">
        <v>0</v>
      </c>
      <c r="P63" s="22">
        <v>1.7399369000000001E-2</v>
      </c>
      <c r="Q63" s="22">
        <v>0.20623530000000001</v>
      </c>
      <c r="R63" s="22">
        <v>7.6884068E-2</v>
      </c>
      <c r="T63" s="16"/>
      <c r="U63" s="16"/>
      <c r="V63" s="16"/>
      <c r="W63" s="16"/>
    </row>
    <row r="64" spans="3:28" ht="15" customHeight="1" x14ac:dyDescent="0.35">
      <c r="C64" s="13">
        <v>5.6</v>
      </c>
      <c r="D64" s="14" t="s">
        <v>34</v>
      </c>
      <c r="E64" s="14" t="s">
        <v>6</v>
      </c>
      <c r="F64" s="22">
        <f>ROUND(F59,2)+ROUND(F60,2)+ROUND(F61,2)+ROUND(F62,2)+ROUND(F63,2)</f>
        <v>124.48</v>
      </c>
      <c r="G64" s="22">
        <f t="shared" ref="G64:R64" si="1">ROUND(G59,2)+ROUND(G60,2)+ROUND(G61,2)+ROUND(G62,2)+ROUND(G63,2)</f>
        <v>9.4700000000000006</v>
      </c>
      <c r="H64" s="22">
        <f t="shared" si="1"/>
        <v>87.47</v>
      </c>
      <c r="I64" s="22">
        <f t="shared" si="1"/>
        <v>313.44</v>
      </c>
      <c r="J64" s="22">
        <f t="shared" si="1"/>
        <v>26.55</v>
      </c>
      <c r="K64" s="22">
        <f t="shared" si="1"/>
        <v>44.78</v>
      </c>
      <c r="L64" s="22">
        <f t="shared" si="1"/>
        <v>4.3</v>
      </c>
      <c r="M64" s="22">
        <f t="shared" si="1"/>
        <v>48.21</v>
      </c>
      <c r="N64" s="22">
        <f t="shared" si="1"/>
        <v>1.3199999999999998</v>
      </c>
      <c r="O64" s="22">
        <f t="shared" si="1"/>
        <v>3.66</v>
      </c>
      <c r="P64" s="22">
        <f t="shared" si="1"/>
        <v>0.34</v>
      </c>
      <c r="Q64" s="22">
        <f>ROUND(Q59,2)+ROUND(Q60,2)+ROUND(Q61,2)+ROUND(Q62,2)+ROUND(Q63,2)</f>
        <v>22.83</v>
      </c>
      <c r="R64" s="22">
        <f t="shared" si="1"/>
        <v>1.6</v>
      </c>
      <c r="T64" s="16"/>
      <c r="U64" s="16"/>
      <c r="V64" s="16"/>
    </row>
    <row r="65" spans="3:28" ht="15" customHeight="1" x14ac:dyDescent="0.35">
      <c r="C65" s="18"/>
      <c r="D65" s="19"/>
      <c r="E65" s="1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V65" s="16"/>
    </row>
    <row r="66" spans="3:28" ht="15" customHeight="1" x14ac:dyDescent="0.35">
      <c r="C66" s="20"/>
      <c r="D66" s="21" t="s">
        <v>35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3:28" ht="15" customHeight="1" x14ac:dyDescent="0.35">
      <c r="C67" s="13">
        <v>6.1</v>
      </c>
      <c r="D67" s="14" t="s">
        <v>36</v>
      </c>
      <c r="E67" s="14" t="s">
        <v>6</v>
      </c>
      <c r="F67" s="22">
        <v>0.186777638</v>
      </c>
      <c r="G67" s="22">
        <v>7.5775010000000012E-3</v>
      </c>
      <c r="H67" s="22">
        <v>0.55425753899999997</v>
      </c>
      <c r="I67" s="22">
        <v>18.694590682999998</v>
      </c>
      <c r="J67" s="22">
        <v>0.55422862499999992</v>
      </c>
      <c r="K67" s="22">
        <v>8.6388592889999991</v>
      </c>
      <c r="L67" s="22">
        <v>0.144685114</v>
      </c>
      <c r="M67" s="22">
        <v>8.3631036339999998</v>
      </c>
      <c r="N67" s="22">
        <v>0</v>
      </c>
      <c r="O67" s="22">
        <v>0</v>
      </c>
      <c r="P67" s="22">
        <v>0</v>
      </c>
      <c r="Q67" s="22">
        <v>4.7469593200000002</v>
      </c>
      <c r="R67" s="22">
        <v>1.6232737810000002</v>
      </c>
      <c r="T67" s="16"/>
      <c r="U67" s="16"/>
      <c r="V67" s="29"/>
    </row>
    <row r="68" spans="3:28" ht="15" customHeight="1" x14ac:dyDescent="0.35">
      <c r="C68" s="13">
        <v>6.2</v>
      </c>
      <c r="D68" s="14" t="s">
        <v>37</v>
      </c>
      <c r="E68" s="14" t="s">
        <v>6</v>
      </c>
      <c r="F68" s="22">
        <v>0.20361929500000001</v>
      </c>
      <c r="G68" s="22">
        <v>3.3381605000000002E-2</v>
      </c>
      <c r="H68" s="22">
        <v>0.30290104200000001</v>
      </c>
      <c r="I68" s="22">
        <v>9.6762830969999989</v>
      </c>
      <c r="J68" s="22">
        <v>3.7680967600000002</v>
      </c>
      <c r="K68" s="22">
        <v>4.3841668880000002</v>
      </c>
      <c r="L68" s="22">
        <v>1.727418E-2</v>
      </c>
      <c r="M68" s="22">
        <v>2.9814564939999997</v>
      </c>
      <c r="N68" s="22">
        <v>0.154896536</v>
      </c>
      <c r="O68" s="22">
        <v>0.35312418200000001</v>
      </c>
      <c r="P68" s="22">
        <v>9.5731149999999984E-3</v>
      </c>
      <c r="Q68" s="22">
        <v>2.3370966559999999</v>
      </c>
      <c r="R68" s="22">
        <v>2.5620084780000001</v>
      </c>
      <c r="T68" s="16"/>
      <c r="U68" s="16"/>
      <c r="V68" s="31"/>
      <c r="W68" s="16"/>
      <c r="X68" s="16"/>
      <c r="Y68" s="16"/>
      <c r="Z68" s="16"/>
      <c r="AA68" s="16"/>
      <c r="AB68" s="16"/>
    </row>
    <row r="69" spans="3:28" ht="15" customHeight="1" x14ac:dyDescent="0.35">
      <c r="C69" s="13">
        <v>6.3</v>
      </c>
      <c r="D69" s="14" t="s">
        <v>38</v>
      </c>
      <c r="E69" s="14" t="s">
        <v>6</v>
      </c>
      <c r="F69" s="22">
        <v>1.1258934570000001</v>
      </c>
      <c r="G69" s="22">
        <v>4.3495303000000006E-2</v>
      </c>
      <c r="H69" s="22">
        <v>1.7212246310000003</v>
      </c>
      <c r="I69" s="22">
        <v>2.7756984399999998</v>
      </c>
      <c r="J69" s="22">
        <v>0.62799180899999996</v>
      </c>
      <c r="K69" s="22">
        <v>1.7893631370000003</v>
      </c>
      <c r="L69" s="22">
        <v>0.13041734199999999</v>
      </c>
      <c r="M69" s="22">
        <v>1.9845630169999999</v>
      </c>
      <c r="N69" s="22">
        <v>0</v>
      </c>
      <c r="O69" s="22">
        <v>2.1426484999999999E-2</v>
      </c>
      <c r="P69" s="22">
        <v>0</v>
      </c>
      <c r="Q69" s="22">
        <v>1.0007624669999999</v>
      </c>
      <c r="R69" s="22">
        <v>0.41209197600000008</v>
      </c>
      <c r="T69" s="16"/>
      <c r="U69" s="16"/>
      <c r="V69" s="29"/>
    </row>
    <row r="70" spans="3:28" ht="15" customHeight="1" x14ac:dyDescent="0.35">
      <c r="C70" s="13">
        <v>6.4</v>
      </c>
      <c r="D70" s="14" t="s">
        <v>39</v>
      </c>
      <c r="E70" s="14" t="s">
        <v>6</v>
      </c>
      <c r="F70" s="22">
        <v>9.9201740000000004E-3</v>
      </c>
      <c r="G70" s="22">
        <v>1.1363190000000002E-3</v>
      </c>
      <c r="H70" s="22">
        <v>7.6249430000000003E-3</v>
      </c>
      <c r="I70" s="22">
        <v>0.10390463700000001</v>
      </c>
      <c r="J70" s="22">
        <v>2.3282540000000001E-3</v>
      </c>
      <c r="K70" s="22">
        <v>4.0064791999999995E-2</v>
      </c>
      <c r="L70" s="22">
        <v>5.2730500000000005E-4</v>
      </c>
      <c r="M70" s="22">
        <v>3.9297275000000007E-2</v>
      </c>
      <c r="N70" s="22">
        <v>2.699E-4</v>
      </c>
      <c r="O70" s="22">
        <v>8.5558400000000005E-4</v>
      </c>
      <c r="P70" s="22">
        <v>4.0462999999999995E-5</v>
      </c>
      <c r="Q70" s="22">
        <v>1.7255190999999996E-2</v>
      </c>
      <c r="R70" s="22">
        <v>3.202992E-3</v>
      </c>
      <c r="T70" s="16"/>
      <c r="U70" s="16"/>
      <c r="V70" s="31"/>
      <c r="W70" s="16"/>
    </row>
    <row r="71" spans="3:28" ht="15" customHeight="1" x14ac:dyDescent="0.35">
      <c r="C71" s="13">
        <v>6.5</v>
      </c>
      <c r="D71" s="14" t="s">
        <v>40</v>
      </c>
      <c r="E71" s="14" t="s">
        <v>6</v>
      </c>
      <c r="F71" s="22">
        <v>2.0713252099999999</v>
      </c>
      <c r="G71" s="22">
        <v>0.122323604</v>
      </c>
      <c r="H71" s="22">
        <v>3.1251845920000001</v>
      </c>
      <c r="I71" s="22">
        <v>32.052189842999994</v>
      </c>
      <c r="J71" s="22">
        <v>5.1308081630000002</v>
      </c>
      <c r="K71" s="22">
        <v>15.290438204000001</v>
      </c>
      <c r="L71" s="22">
        <v>0.32665552000000003</v>
      </c>
      <c r="M71" s="22">
        <v>13.834951977999999</v>
      </c>
      <c r="N71" s="22">
        <v>0.15970642399999999</v>
      </c>
      <c r="O71" s="22">
        <v>0.39045428900000001</v>
      </c>
      <c r="P71" s="22">
        <v>1.0110312999999998E-2</v>
      </c>
      <c r="Q71" s="22">
        <v>8.3422390150000005</v>
      </c>
      <c r="R71" s="22">
        <v>4.6951345180000006</v>
      </c>
      <c r="T71" s="16"/>
      <c r="U71" s="16"/>
      <c r="V71" s="29"/>
    </row>
    <row r="72" spans="3:28" ht="15" customHeight="1" x14ac:dyDescent="0.35">
      <c r="C72" s="13"/>
      <c r="D72" s="14"/>
      <c r="E72" s="14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T72" s="16"/>
    </row>
    <row r="73" spans="3:28" ht="15" customHeight="1" x14ac:dyDescent="0.35">
      <c r="C73" s="13">
        <v>6.6</v>
      </c>
      <c r="D73" s="28" t="s">
        <v>41</v>
      </c>
      <c r="E73" s="14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3:28" ht="15" customHeight="1" x14ac:dyDescent="0.35">
      <c r="C74" s="13"/>
      <c r="D74" s="28" t="s">
        <v>42</v>
      </c>
      <c r="E74" s="14" t="s">
        <v>43</v>
      </c>
      <c r="F74" s="32">
        <v>6.6090539321542782E-4</v>
      </c>
      <c r="G74" s="32">
        <v>3.0000524219905709E-4</v>
      </c>
      <c r="H74" s="32">
        <v>1.4989112546065621E-3</v>
      </c>
      <c r="I74" s="32">
        <v>1.7888730112673599E-3</v>
      </c>
      <c r="J74" s="32">
        <v>1.9190968606594117E-3</v>
      </c>
      <c r="K74" s="32">
        <v>3.0284265063473727E-3</v>
      </c>
      <c r="L74" s="32">
        <v>2.4949888792471825E-3</v>
      </c>
      <c r="M74" s="32">
        <v>3.4670000881075378E-3</v>
      </c>
      <c r="N74" s="32">
        <v>0</v>
      </c>
      <c r="O74" s="32">
        <v>1.8769764328994851E-4</v>
      </c>
      <c r="P74" s="32">
        <v>0</v>
      </c>
      <c r="Q74" s="32">
        <v>3.1806099189116391E-3</v>
      </c>
      <c r="R74" s="32">
        <v>3.4949230045474224E-3</v>
      </c>
      <c r="T74" s="33"/>
    </row>
    <row r="75" spans="3:28" ht="15" customHeight="1" x14ac:dyDescent="0.35">
      <c r="C75" s="13"/>
      <c r="D75" s="28" t="s">
        <v>44</v>
      </c>
      <c r="E75" s="14" t="s">
        <v>43</v>
      </c>
      <c r="F75" s="32">
        <v>6.5664652717793411E-4</v>
      </c>
      <c r="G75" s="32">
        <v>3.0000018419265416E-4</v>
      </c>
      <c r="H75" s="32">
        <v>1.4988730231457047E-3</v>
      </c>
      <c r="I75" s="32">
        <v>1.779464815042853E-3</v>
      </c>
      <c r="J75" s="32">
        <v>1.9212922334144497E-3</v>
      </c>
      <c r="K75" s="32">
        <v>3.0282989841815028E-3</v>
      </c>
      <c r="L75" s="32">
        <v>2.4949482880718891E-3</v>
      </c>
      <c r="M75" s="32">
        <v>3.4702914005309191E-3</v>
      </c>
      <c r="N75" s="32">
        <v>0</v>
      </c>
      <c r="O75" s="32">
        <v>0</v>
      </c>
      <c r="P75" s="32">
        <v>0</v>
      </c>
      <c r="Q75" s="32">
        <v>3.1855254784930965E-3</v>
      </c>
      <c r="R75" s="32">
        <v>3.4947524950967568E-3</v>
      </c>
      <c r="T75" s="33"/>
    </row>
    <row r="76" spans="3:28" ht="15" customHeight="1" x14ac:dyDescent="0.35">
      <c r="C76" s="13"/>
      <c r="D76" s="28"/>
      <c r="E76" s="14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3:28" ht="28" customHeight="1" x14ac:dyDescent="0.35">
      <c r="C77" s="13">
        <v>6.7</v>
      </c>
      <c r="D77" s="28" t="s">
        <v>45</v>
      </c>
      <c r="E77" s="14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3:28" ht="15" customHeight="1" x14ac:dyDescent="0.35">
      <c r="C78" s="13"/>
      <c r="D78" s="28" t="s">
        <v>42</v>
      </c>
      <c r="E78" s="14" t="s">
        <v>43</v>
      </c>
      <c r="F78" s="32">
        <v>2.7309977877807393E-3</v>
      </c>
      <c r="G78" s="32">
        <v>1.2539053231805696E-3</v>
      </c>
      <c r="H78" s="32">
        <v>7.6687464045977162E-3</v>
      </c>
      <c r="I78" s="32">
        <v>1.8790675987790318E-2</v>
      </c>
      <c r="J78" s="32">
        <v>9.6344825235927609E-3</v>
      </c>
      <c r="K78" s="32">
        <v>2.1167101943458808E-2</v>
      </c>
      <c r="L78" s="32">
        <v>8.9441517574550128E-3</v>
      </c>
      <c r="M78" s="32">
        <v>2.1350813771749581E-2</v>
      </c>
      <c r="N78" s="32">
        <v>4.843733431369259E-4</v>
      </c>
      <c r="O78" s="32">
        <v>1.2133845176472851E-3</v>
      </c>
      <c r="P78" s="32">
        <v>1.9003407612514084E-3</v>
      </c>
      <c r="Q78" s="32">
        <v>2.1512608171921736E-2</v>
      </c>
      <c r="R78" s="32">
        <v>2.1683588391837944E-2</v>
      </c>
      <c r="T78" s="33"/>
    </row>
    <row r="79" spans="3:28" ht="15" customHeight="1" x14ac:dyDescent="0.35">
      <c r="C79" s="13"/>
      <c r="D79" s="28" t="s">
        <v>44</v>
      </c>
      <c r="E79" s="14" t="s">
        <v>43</v>
      </c>
      <c r="F79" s="32">
        <v>1.0284812209184946E-3</v>
      </c>
      <c r="G79" s="32">
        <v>7.5399343338762494E-4</v>
      </c>
      <c r="H79" s="32">
        <v>2.1686705553653142E-3</v>
      </c>
      <c r="I79" s="32">
        <v>4.01624327967595E-3</v>
      </c>
      <c r="J79" s="32">
        <v>2.6310458592921928E-3</v>
      </c>
      <c r="K79" s="32">
        <v>5.5054856749257239E-3</v>
      </c>
      <c r="L79" s="32">
        <v>3.4440243619211219E-3</v>
      </c>
      <c r="M79" s="32">
        <v>6.0949601742197896E-3</v>
      </c>
      <c r="N79" s="32">
        <v>0</v>
      </c>
      <c r="O79" s="32">
        <v>0</v>
      </c>
      <c r="P79" s="32">
        <v>0</v>
      </c>
      <c r="Q79" s="32">
        <v>5.697157160843189E-3</v>
      </c>
      <c r="R79" s="32">
        <v>6.1238244782860444E-3</v>
      </c>
      <c r="T79" s="33"/>
    </row>
    <row r="80" spans="3:28" ht="15" customHeight="1" x14ac:dyDescent="0.35"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3:18" ht="15" customHeight="1" x14ac:dyDescent="0.35">
      <c r="C81" s="20">
        <v>7.1</v>
      </c>
      <c r="D81" s="21" t="s">
        <v>46</v>
      </c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3:18" ht="15" customHeight="1" x14ac:dyDescent="0.35">
      <c r="C82" s="148" t="s">
        <v>47</v>
      </c>
      <c r="D82" s="149" t="s">
        <v>48</v>
      </c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</row>
    <row r="83" spans="3:18" ht="15" customHeight="1" x14ac:dyDescent="0.35">
      <c r="C83" s="148"/>
      <c r="D83" s="149" t="s">
        <v>13</v>
      </c>
      <c r="E83" s="149" t="s">
        <v>43</v>
      </c>
      <c r="F83" s="150">
        <v>3.6000000000000004E-2</v>
      </c>
      <c r="G83" s="150">
        <v>3.2799999999999996E-2</v>
      </c>
      <c r="H83" s="150">
        <v>3.5099999999999999E-2</v>
      </c>
      <c r="I83" s="150">
        <v>0.26989999999999997</v>
      </c>
      <c r="J83" s="150">
        <v>3.3000000000000002E-2</v>
      </c>
      <c r="K83" s="150">
        <v>0.1056</v>
      </c>
      <c r="L83" s="150">
        <v>4.2599999999999999E-2</v>
      </c>
      <c r="M83" s="150">
        <v>0.24100000000000002</v>
      </c>
      <c r="N83" s="150">
        <v>0.16500000000000001</v>
      </c>
      <c r="O83" s="150">
        <v>0.1336</v>
      </c>
      <c r="P83" s="150" t="s">
        <v>49</v>
      </c>
      <c r="Q83" s="150" t="s">
        <v>49</v>
      </c>
      <c r="R83" s="150" t="s">
        <v>49</v>
      </c>
    </row>
    <row r="84" spans="3:18" ht="15" customHeight="1" x14ac:dyDescent="0.35">
      <c r="C84" s="148"/>
      <c r="D84" s="149" t="s">
        <v>20</v>
      </c>
      <c r="E84" s="149" t="s">
        <v>43</v>
      </c>
      <c r="F84" s="150">
        <v>3.6900000000000002E-2</v>
      </c>
      <c r="G84" s="150">
        <v>3.3099999999999997E-2</v>
      </c>
      <c r="H84" s="150">
        <v>3.7999999999999999E-2</v>
      </c>
      <c r="I84" s="150">
        <v>0.27989999999999998</v>
      </c>
      <c r="J84" s="150">
        <v>3.6699999999999997E-2</v>
      </c>
      <c r="K84" s="150">
        <v>0.11449999999999999</v>
      </c>
      <c r="L84" s="150">
        <v>4.5599999999999995E-2</v>
      </c>
      <c r="M84" s="150">
        <v>0.25079999999999997</v>
      </c>
      <c r="N84" s="150" t="s">
        <v>49</v>
      </c>
      <c r="O84" s="150" t="s">
        <v>49</v>
      </c>
      <c r="P84" s="150" t="s">
        <v>49</v>
      </c>
      <c r="Q84" s="150" t="s">
        <v>49</v>
      </c>
      <c r="R84" s="150" t="s">
        <v>49</v>
      </c>
    </row>
    <row r="85" spans="3:18" ht="15" customHeight="1" x14ac:dyDescent="0.35">
      <c r="C85" s="148"/>
      <c r="D85" s="151"/>
      <c r="E85" s="149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</row>
    <row r="86" spans="3:18" ht="15" customHeight="1" x14ac:dyDescent="0.35">
      <c r="C86" s="148">
        <v>7.2</v>
      </c>
      <c r="D86" s="149" t="s">
        <v>50</v>
      </c>
      <c r="E86" s="149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</row>
    <row r="87" spans="3:18" ht="15" customHeight="1" x14ac:dyDescent="0.35">
      <c r="C87" s="148" t="s">
        <v>51</v>
      </c>
      <c r="D87" s="149" t="s">
        <v>52</v>
      </c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</row>
    <row r="88" spans="3:18" ht="15" customHeight="1" x14ac:dyDescent="0.35">
      <c r="C88" s="148"/>
      <c r="D88" s="149" t="s">
        <v>13</v>
      </c>
      <c r="E88" s="149" t="s">
        <v>43</v>
      </c>
      <c r="F88" s="150">
        <v>7.2999999999999995E-2</v>
      </c>
      <c r="G88" s="150">
        <v>6.7199999999999996E-2</v>
      </c>
      <c r="H88" s="150">
        <v>7.0499999999999993E-2</v>
      </c>
      <c r="I88" s="150">
        <v>0.46860000000000002</v>
      </c>
      <c r="J88" s="150">
        <v>6.7199999999999996E-2</v>
      </c>
      <c r="K88" s="150" t="s">
        <v>49</v>
      </c>
      <c r="L88" s="150" t="s">
        <v>49</v>
      </c>
      <c r="M88" s="150" t="s">
        <v>49</v>
      </c>
      <c r="N88" s="150" t="s">
        <v>49</v>
      </c>
      <c r="O88" s="150" t="s">
        <v>49</v>
      </c>
      <c r="P88" s="150" t="s">
        <v>49</v>
      </c>
      <c r="Q88" s="150" t="s">
        <v>49</v>
      </c>
      <c r="R88" s="150" t="s">
        <v>49</v>
      </c>
    </row>
    <row r="89" spans="3:18" ht="15" customHeight="1" x14ac:dyDescent="0.35">
      <c r="C89" s="148"/>
      <c r="D89" s="149" t="s">
        <v>20</v>
      </c>
      <c r="E89" s="149" t="s">
        <v>43</v>
      </c>
      <c r="F89" s="150">
        <v>7.4800000000000005E-2</v>
      </c>
      <c r="G89" s="150">
        <v>6.7699999999999996E-2</v>
      </c>
      <c r="H89" s="150">
        <v>7.6399999999999996E-2</v>
      </c>
      <c r="I89" s="150">
        <v>0.49099999999999999</v>
      </c>
      <c r="J89" s="150">
        <v>7.4700000000000003E-2</v>
      </c>
      <c r="K89" s="150" t="s">
        <v>49</v>
      </c>
      <c r="L89" s="150" t="s">
        <v>49</v>
      </c>
      <c r="M89" s="150" t="s">
        <v>49</v>
      </c>
      <c r="N89" s="150" t="s">
        <v>49</v>
      </c>
      <c r="O89" s="150" t="s">
        <v>49</v>
      </c>
      <c r="P89" s="150" t="s">
        <v>49</v>
      </c>
      <c r="Q89" s="150" t="s">
        <v>49</v>
      </c>
      <c r="R89" s="150" t="s">
        <v>49</v>
      </c>
    </row>
    <row r="90" spans="3:18" ht="15" customHeight="1" x14ac:dyDescent="0.35">
      <c r="C90" s="148"/>
      <c r="D90" s="151"/>
      <c r="E90" s="149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</row>
    <row r="91" spans="3:18" ht="15" customHeight="1" x14ac:dyDescent="0.35">
      <c r="C91" s="148" t="s">
        <v>53</v>
      </c>
      <c r="D91" s="149" t="s">
        <v>54</v>
      </c>
      <c r="E91" s="149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</row>
    <row r="92" spans="3:18" ht="15" customHeight="1" x14ac:dyDescent="0.35">
      <c r="C92" s="148"/>
      <c r="D92" s="149" t="s">
        <v>13</v>
      </c>
      <c r="E92" s="149" t="s">
        <v>43</v>
      </c>
      <c r="F92" s="150" t="s">
        <v>49</v>
      </c>
      <c r="G92" s="150" t="s">
        <v>49</v>
      </c>
      <c r="H92" s="150" t="s">
        <v>49</v>
      </c>
      <c r="I92" s="150" t="s">
        <v>49</v>
      </c>
      <c r="J92" s="150" t="s">
        <v>49</v>
      </c>
      <c r="K92" s="150" t="s">
        <v>49</v>
      </c>
      <c r="L92" s="150" t="s">
        <v>49</v>
      </c>
      <c r="M92" s="150" t="s">
        <v>49</v>
      </c>
      <c r="N92" s="150" t="s">
        <v>49</v>
      </c>
      <c r="O92" s="150" t="s">
        <v>49</v>
      </c>
      <c r="P92" s="150" t="s">
        <v>49</v>
      </c>
      <c r="Q92" s="150" t="s">
        <v>49</v>
      </c>
      <c r="R92" s="150" t="s">
        <v>49</v>
      </c>
    </row>
    <row r="93" spans="3:18" ht="15" customHeight="1" x14ac:dyDescent="0.35">
      <c r="C93" s="148"/>
      <c r="D93" s="149" t="s">
        <v>20</v>
      </c>
      <c r="E93" s="149" t="s">
        <v>43</v>
      </c>
      <c r="F93" s="150" t="s">
        <v>49</v>
      </c>
      <c r="G93" s="150" t="s">
        <v>49</v>
      </c>
      <c r="H93" s="150" t="s">
        <v>49</v>
      </c>
      <c r="I93" s="150" t="s">
        <v>49</v>
      </c>
      <c r="J93" s="150" t="s">
        <v>49</v>
      </c>
      <c r="K93" s="150" t="s">
        <v>49</v>
      </c>
      <c r="L93" s="150" t="s">
        <v>49</v>
      </c>
      <c r="M93" s="150" t="s">
        <v>49</v>
      </c>
      <c r="N93" s="150" t="s">
        <v>49</v>
      </c>
      <c r="O93" s="150" t="s">
        <v>49</v>
      </c>
      <c r="P93" s="150" t="s">
        <v>49</v>
      </c>
      <c r="Q93" s="150" t="s">
        <v>49</v>
      </c>
      <c r="R93" s="150" t="s">
        <v>49</v>
      </c>
    </row>
    <row r="94" spans="3:18" ht="15" customHeight="1" x14ac:dyDescent="0.35">
      <c r="C94" s="148"/>
      <c r="D94" s="149"/>
      <c r="E94" s="149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</row>
    <row r="95" spans="3:18" ht="15" customHeight="1" x14ac:dyDescent="0.35">
      <c r="C95" s="148" t="s">
        <v>55</v>
      </c>
      <c r="D95" s="149" t="s">
        <v>56</v>
      </c>
      <c r="E95" s="149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</row>
    <row r="96" spans="3:18" ht="15" customHeight="1" x14ac:dyDescent="0.35">
      <c r="C96" s="148"/>
      <c r="D96" s="149" t="s">
        <v>13</v>
      </c>
      <c r="E96" s="149" t="s">
        <v>43</v>
      </c>
      <c r="F96" s="150" t="s">
        <v>49</v>
      </c>
      <c r="G96" s="150" t="s">
        <v>49</v>
      </c>
      <c r="H96" s="150" t="s">
        <v>49</v>
      </c>
      <c r="I96" s="150" t="s">
        <v>49</v>
      </c>
      <c r="J96" s="150" t="s">
        <v>49</v>
      </c>
      <c r="K96" s="150" t="s">
        <v>49</v>
      </c>
      <c r="L96" s="150" t="s">
        <v>49</v>
      </c>
      <c r="M96" s="150" t="s">
        <v>49</v>
      </c>
      <c r="N96" s="150" t="s">
        <v>49</v>
      </c>
      <c r="O96" s="150" t="s">
        <v>49</v>
      </c>
      <c r="P96" s="150" t="s">
        <v>49</v>
      </c>
      <c r="Q96" s="150" t="s">
        <v>49</v>
      </c>
      <c r="R96" s="150" t="s">
        <v>49</v>
      </c>
    </row>
    <row r="97" spans="3:18" ht="15" customHeight="1" x14ac:dyDescent="0.35">
      <c r="C97" s="148"/>
      <c r="D97" s="149" t="s">
        <v>20</v>
      </c>
      <c r="E97" s="149" t="s">
        <v>43</v>
      </c>
      <c r="F97" s="150" t="s">
        <v>49</v>
      </c>
      <c r="G97" s="150" t="s">
        <v>49</v>
      </c>
      <c r="H97" s="150" t="s">
        <v>49</v>
      </c>
      <c r="I97" s="150" t="s">
        <v>49</v>
      </c>
      <c r="J97" s="150" t="s">
        <v>49</v>
      </c>
      <c r="K97" s="150" t="s">
        <v>49</v>
      </c>
      <c r="L97" s="150" t="s">
        <v>49</v>
      </c>
      <c r="M97" s="150" t="s">
        <v>49</v>
      </c>
      <c r="N97" s="150" t="s">
        <v>49</v>
      </c>
      <c r="O97" s="150" t="s">
        <v>49</v>
      </c>
      <c r="P97" s="150" t="s">
        <v>49</v>
      </c>
      <c r="Q97" s="150" t="s">
        <v>49</v>
      </c>
      <c r="R97" s="150" t="s">
        <v>49</v>
      </c>
    </row>
    <row r="98" spans="3:18" ht="15" customHeight="1" x14ac:dyDescent="0.35">
      <c r="C98" s="148"/>
      <c r="D98" s="149"/>
      <c r="E98" s="149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</row>
    <row r="99" spans="3:18" ht="15" customHeight="1" x14ac:dyDescent="0.35">
      <c r="C99" s="148" t="s">
        <v>57</v>
      </c>
      <c r="D99" s="149" t="s">
        <v>58</v>
      </c>
      <c r="E99" s="149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</row>
    <row r="100" spans="3:18" ht="15" customHeight="1" x14ac:dyDescent="0.35">
      <c r="C100" s="148"/>
      <c r="D100" s="149" t="s">
        <v>13</v>
      </c>
      <c r="E100" s="149" t="s">
        <v>43</v>
      </c>
      <c r="F100" s="150">
        <v>7.1999999999999995E-2</v>
      </c>
      <c r="G100" s="150">
        <v>6.7099999999999993E-2</v>
      </c>
      <c r="H100" s="150">
        <v>7.3099999999999998E-2</v>
      </c>
      <c r="I100" s="150">
        <v>0.41789999999999999</v>
      </c>
      <c r="J100" s="150">
        <v>6.7699999999999996E-2</v>
      </c>
      <c r="K100" s="150">
        <v>0.16329999999999997</v>
      </c>
      <c r="L100" s="150">
        <v>7.5800000000000006E-2</v>
      </c>
      <c r="M100" s="150">
        <v>0.26100000000000001</v>
      </c>
      <c r="N100" s="150">
        <v>0.20300000000000001</v>
      </c>
      <c r="O100" s="150">
        <v>0.16699999999999998</v>
      </c>
      <c r="P100" s="150">
        <v>2.1299999999999999E-2</v>
      </c>
      <c r="Q100" s="150">
        <v>0.10060000000000001</v>
      </c>
      <c r="R100" s="150">
        <v>4.2699999999999995E-2</v>
      </c>
    </row>
    <row r="101" spans="3:18" ht="15" customHeight="1" x14ac:dyDescent="0.35">
      <c r="C101" s="148"/>
      <c r="D101" s="149" t="s">
        <v>20</v>
      </c>
      <c r="E101" s="149" t="s">
        <v>43</v>
      </c>
      <c r="F101" s="150">
        <v>7.3899999999999993E-2</v>
      </c>
      <c r="G101" s="150">
        <v>6.7699999999999996E-2</v>
      </c>
      <c r="H101" s="150">
        <v>7.9100000000000004E-2</v>
      </c>
      <c r="I101" s="150">
        <v>0.43920000000000003</v>
      </c>
      <c r="J101" s="150">
        <v>7.5300000000000006E-2</v>
      </c>
      <c r="K101" s="150">
        <v>0.17809999999999998</v>
      </c>
      <c r="L101" s="150">
        <v>8.1000000000000003E-2</v>
      </c>
      <c r="M101" s="150">
        <v>0.27279999999999999</v>
      </c>
      <c r="N101" s="150" t="s">
        <v>49</v>
      </c>
      <c r="O101" s="150" t="s">
        <v>49</v>
      </c>
      <c r="P101" s="150" t="s">
        <v>49</v>
      </c>
      <c r="Q101" s="150">
        <v>0.10630000000000001</v>
      </c>
      <c r="R101" s="150">
        <v>4.4600000000000001E-2</v>
      </c>
    </row>
    <row r="102" spans="3:18" ht="15" customHeight="1" x14ac:dyDescent="0.35">
      <c r="C102" s="13"/>
      <c r="D102" s="14"/>
      <c r="E102" s="1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3:18" ht="15" customHeight="1" x14ac:dyDescent="0.35">
      <c r="C103" s="13"/>
      <c r="D103" s="152" t="s">
        <v>59</v>
      </c>
      <c r="E103" s="152"/>
      <c r="F103" s="153">
        <v>45112</v>
      </c>
      <c r="G103" s="153">
        <v>45112</v>
      </c>
      <c r="H103" s="153">
        <v>45131</v>
      </c>
      <c r="I103" s="153">
        <v>45152</v>
      </c>
      <c r="J103" s="153">
        <v>45184</v>
      </c>
      <c r="K103" s="153">
        <v>45275</v>
      </c>
      <c r="L103" s="153">
        <v>45243</v>
      </c>
      <c r="M103" s="153">
        <v>45349</v>
      </c>
      <c r="N103" s="153">
        <v>45310</v>
      </c>
      <c r="O103" s="153">
        <v>45310</v>
      </c>
      <c r="P103" s="153">
        <v>45440</v>
      </c>
      <c r="Q103" s="153">
        <v>45446</v>
      </c>
      <c r="R103" s="153">
        <v>45524</v>
      </c>
    </row>
    <row r="104" spans="3:18" ht="15" customHeight="1" x14ac:dyDescent="0.35">
      <c r="C104" s="13"/>
      <c r="D104" s="152"/>
      <c r="E104" s="152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</row>
    <row r="105" spans="3:18" ht="52" x14ac:dyDescent="0.35">
      <c r="C105" s="13">
        <v>7.3</v>
      </c>
      <c r="D105" s="152" t="s">
        <v>60</v>
      </c>
      <c r="E105" s="152"/>
      <c r="F105" s="155" t="s">
        <v>61</v>
      </c>
      <c r="G105" s="155" t="s">
        <v>62</v>
      </c>
      <c r="H105" s="155" t="s">
        <v>63</v>
      </c>
      <c r="I105" s="155" t="s">
        <v>64</v>
      </c>
      <c r="J105" s="155" t="s">
        <v>65</v>
      </c>
      <c r="K105" s="155" t="s">
        <v>66</v>
      </c>
      <c r="L105" s="155" t="s">
        <v>67</v>
      </c>
      <c r="M105" s="155" t="s">
        <v>68</v>
      </c>
      <c r="N105" s="155" t="s">
        <v>69</v>
      </c>
      <c r="O105" s="155" t="s">
        <v>70</v>
      </c>
      <c r="P105" s="155" t="s">
        <v>71</v>
      </c>
      <c r="Q105" s="155" t="s">
        <v>72</v>
      </c>
      <c r="R105" s="155" t="s">
        <v>73</v>
      </c>
    </row>
    <row r="106" spans="3:18" ht="15" customHeight="1" x14ac:dyDescent="0.35">
      <c r="C106" s="13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</row>
    <row r="107" spans="3:18" ht="15" customHeight="1" x14ac:dyDescent="0.35">
      <c r="C107" s="13"/>
      <c r="D107" s="149" t="s">
        <v>74</v>
      </c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</row>
    <row r="108" spans="3:18" ht="15" customHeight="1" x14ac:dyDescent="0.35">
      <c r="C108" s="13"/>
      <c r="D108" s="151" t="s">
        <v>75</v>
      </c>
      <c r="E108" s="149" t="s">
        <v>43</v>
      </c>
      <c r="F108" s="150">
        <v>3.6499999999999998E-2</v>
      </c>
      <c r="G108" s="150">
        <v>3.32E-2</v>
      </c>
      <c r="H108" s="150">
        <v>3.7699999999999997E-2</v>
      </c>
      <c r="I108" s="150">
        <v>0.20199999999999999</v>
      </c>
      <c r="J108" s="150">
        <v>3.1200000000000002E-2</v>
      </c>
      <c r="K108" s="150">
        <v>0.10539999999999999</v>
      </c>
      <c r="L108" s="150">
        <v>3.95E-2</v>
      </c>
      <c r="M108" s="150">
        <v>0.22109999999999999</v>
      </c>
      <c r="N108" s="150">
        <v>0.16579999999999998</v>
      </c>
      <c r="O108" s="150">
        <v>0.13419999999999999</v>
      </c>
      <c r="P108" s="150" t="s">
        <v>49</v>
      </c>
      <c r="Q108" s="150" t="s">
        <v>49</v>
      </c>
      <c r="R108" s="150" t="s">
        <v>49</v>
      </c>
    </row>
    <row r="109" spans="3:18" ht="15" customHeight="1" x14ac:dyDescent="0.35">
      <c r="C109" s="13"/>
      <c r="D109" s="149" t="s">
        <v>76</v>
      </c>
      <c r="E109" s="149" t="s">
        <v>43</v>
      </c>
      <c r="F109" s="150">
        <v>7.4099999999999999E-2</v>
      </c>
      <c r="G109" s="150">
        <v>6.8099999999999994E-2</v>
      </c>
      <c r="H109" s="150">
        <v>7.5399999999999995E-2</v>
      </c>
      <c r="I109" s="150">
        <v>0.40850000000000003</v>
      </c>
      <c r="J109" s="150">
        <v>7.0499999999999993E-2</v>
      </c>
      <c r="K109" s="150" t="s">
        <v>49</v>
      </c>
      <c r="L109" s="150" t="s">
        <v>49</v>
      </c>
      <c r="M109" s="150" t="s">
        <v>49</v>
      </c>
      <c r="N109" s="150" t="s">
        <v>49</v>
      </c>
      <c r="O109" s="150" t="s">
        <v>49</v>
      </c>
      <c r="P109" s="150" t="s">
        <v>49</v>
      </c>
      <c r="Q109" s="150" t="s">
        <v>49</v>
      </c>
      <c r="R109" s="150" t="s">
        <v>49</v>
      </c>
    </row>
    <row r="110" spans="3:18" ht="15" customHeight="1" x14ac:dyDescent="0.35">
      <c r="C110" s="13"/>
      <c r="D110" s="149" t="s">
        <v>77</v>
      </c>
      <c r="E110" s="149" t="s">
        <v>43</v>
      </c>
      <c r="F110" s="150" t="s">
        <v>49</v>
      </c>
      <c r="G110" s="150" t="s">
        <v>49</v>
      </c>
      <c r="H110" s="150" t="s">
        <v>49</v>
      </c>
      <c r="I110" s="150" t="s">
        <v>49</v>
      </c>
      <c r="J110" s="150" t="s">
        <v>49</v>
      </c>
      <c r="K110" s="150" t="s">
        <v>49</v>
      </c>
      <c r="L110" s="150" t="s">
        <v>49</v>
      </c>
      <c r="M110" s="150" t="s">
        <v>49</v>
      </c>
      <c r="N110" s="150" t="s">
        <v>49</v>
      </c>
      <c r="O110" s="150" t="s">
        <v>49</v>
      </c>
      <c r="P110" s="150" t="s">
        <v>49</v>
      </c>
      <c r="Q110" s="150" t="s">
        <v>49</v>
      </c>
      <c r="R110" s="150" t="s">
        <v>49</v>
      </c>
    </row>
    <row r="111" spans="3:18" ht="15" customHeight="1" x14ac:dyDescent="0.35">
      <c r="C111" s="13"/>
      <c r="D111" s="151" t="s">
        <v>78</v>
      </c>
      <c r="E111" s="149" t="s">
        <v>43</v>
      </c>
      <c r="F111" s="150" t="s">
        <v>49</v>
      </c>
      <c r="G111" s="150" t="s">
        <v>49</v>
      </c>
      <c r="H111" s="150" t="s">
        <v>49</v>
      </c>
      <c r="I111" s="150" t="s">
        <v>49</v>
      </c>
      <c r="J111" s="150" t="s">
        <v>49</v>
      </c>
      <c r="K111" s="150" t="s">
        <v>49</v>
      </c>
      <c r="L111" s="150" t="s">
        <v>49</v>
      </c>
      <c r="M111" s="150" t="s">
        <v>49</v>
      </c>
      <c r="N111" s="150" t="s">
        <v>49</v>
      </c>
      <c r="O111" s="150" t="s">
        <v>49</v>
      </c>
      <c r="P111" s="150" t="s">
        <v>49</v>
      </c>
      <c r="Q111" s="150" t="s">
        <v>49</v>
      </c>
      <c r="R111" s="150" t="s">
        <v>49</v>
      </c>
    </row>
    <row r="112" spans="3:18" ht="15" customHeight="1" x14ac:dyDescent="0.35">
      <c r="C112" s="13"/>
      <c r="D112" s="149" t="s">
        <v>79</v>
      </c>
      <c r="E112" s="149" t="s">
        <v>43</v>
      </c>
      <c r="F112" s="150">
        <v>7.3399999999999993E-2</v>
      </c>
      <c r="G112" s="150">
        <v>6.8099999999999994E-2</v>
      </c>
      <c r="H112" s="150">
        <v>7.4499999999999997E-2</v>
      </c>
      <c r="I112" s="150">
        <v>0.38880000000000003</v>
      </c>
      <c r="J112" s="150">
        <v>7.2000000000000008E-2</v>
      </c>
      <c r="K112" s="150">
        <v>0.14449999999999999</v>
      </c>
      <c r="L112" s="150">
        <v>6.9400000000000003E-2</v>
      </c>
      <c r="M112" s="150">
        <v>0.21600000000000003</v>
      </c>
      <c r="N112" s="150">
        <v>0.2054</v>
      </c>
      <c r="O112" s="150">
        <v>0.1696</v>
      </c>
      <c r="P112" s="150">
        <v>2.18E-2</v>
      </c>
      <c r="Q112" s="150">
        <v>8.8399999999999992E-2</v>
      </c>
      <c r="R112" s="150">
        <v>4.3099999999999999E-2</v>
      </c>
    </row>
    <row r="113" spans="3:18" ht="15" customHeight="1" x14ac:dyDescent="0.35">
      <c r="C113" s="18"/>
      <c r="D113" s="19"/>
      <c r="E113" s="19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</row>
    <row r="114" spans="3:18" ht="15" customHeight="1" x14ac:dyDescent="0.35">
      <c r="C114" s="13">
        <v>8</v>
      </c>
      <c r="D114" s="14" t="s">
        <v>80</v>
      </c>
      <c r="E114" s="14" t="s">
        <v>6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157">
        <v>0</v>
      </c>
      <c r="M114" s="158">
        <v>0</v>
      </c>
      <c r="N114" s="159">
        <v>0</v>
      </c>
      <c r="O114" s="158">
        <v>0</v>
      </c>
      <c r="P114" s="158">
        <v>0</v>
      </c>
      <c r="Q114" s="158">
        <v>0</v>
      </c>
      <c r="R114" s="158">
        <v>0</v>
      </c>
    </row>
    <row r="115" spans="3:18" ht="15" customHeight="1" x14ac:dyDescent="0.35">
      <c r="C115" s="18"/>
      <c r="D115" s="19"/>
      <c r="E115" s="19"/>
      <c r="F115" s="14"/>
      <c r="G115" s="14"/>
      <c r="H115" s="14"/>
      <c r="I115" s="14"/>
      <c r="J115" s="14"/>
      <c r="K115" s="19"/>
      <c r="L115" s="160"/>
      <c r="M115" s="19"/>
      <c r="N115" s="161"/>
      <c r="O115" s="19"/>
      <c r="P115" s="19"/>
      <c r="Q115" s="19"/>
      <c r="R115" s="19"/>
    </row>
    <row r="116" spans="3:18" ht="15" customHeight="1" x14ac:dyDescent="0.35">
      <c r="C116" s="20">
        <v>9</v>
      </c>
      <c r="D116" s="21" t="s">
        <v>81</v>
      </c>
      <c r="E116" s="162" t="s">
        <v>6</v>
      </c>
      <c r="F116" s="173" t="s">
        <v>82</v>
      </c>
      <c r="G116" s="174"/>
      <c r="H116" s="174"/>
      <c r="I116" s="174"/>
      <c r="J116" s="174"/>
      <c r="K116" s="164"/>
      <c r="L116" s="164"/>
      <c r="M116" s="164"/>
      <c r="N116" s="164"/>
      <c r="O116" s="163"/>
      <c r="P116" s="163"/>
      <c r="Q116" s="163"/>
      <c r="R116" s="165"/>
    </row>
    <row r="117" spans="3:18" ht="15" customHeight="1" x14ac:dyDescent="0.35">
      <c r="C117" s="18"/>
      <c r="D117" s="19"/>
      <c r="E117" s="160"/>
      <c r="F117" s="160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1"/>
    </row>
    <row r="118" spans="3:18" ht="15" customHeight="1" x14ac:dyDescent="0.35">
      <c r="C118" s="20">
        <v>10</v>
      </c>
      <c r="D118" s="21" t="s">
        <v>83</v>
      </c>
      <c r="E118" s="162" t="s">
        <v>6</v>
      </c>
      <c r="F118" s="175" t="s">
        <v>84</v>
      </c>
      <c r="G118" s="176"/>
      <c r="H118" s="176"/>
      <c r="I118" s="176"/>
      <c r="J118" s="176"/>
      <c r="K118" s="34"/>
      <c r="L118" s="34"/>
      <c r="M118" s="34"/>
      <c r="N118" s="34"/>
      <c r="O118" s="34"/>
      <c r="P118" s="34"/>
      <c r="Q118" s="34"/>
      <c r="R118" s="166"/>
    </row>
    <row r="119" spans="3:18" ht="15" customHeight="1" x14ac:dyDescent="0.35">
      <c r="C119" s="18"/>
      <c r="D119" s="19"/>
      <c r="E119" s="160"/>
      <c r="F119" s="160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1"/>
    </row>
    <row r="121" spans="3:18" ht="28" customHeight="1" x14ac:dyDescent="0.35">
      <c r="D121" s="177" t="s">
        <v>85</v>
      </c>
      <c r="E121" s="177"/>
    </row>
    <row r="122" spans="3:18" ht="15" customHeight="1" x14ac:dyDescent="0.35">
      <c r="D122" s="35" t="s">
        <v>86</v>
      </c>
      <c r="E122" s="35"/>
    </row>
    <row r="123" spans="3:18" ht="13" x14ac:dyDescent="0.35">
      <c r="D123" s="177" t="s">
        <v>87</v>
      </c>
      <c r="E123" s="177"/>
    </row>
    <row r="124" spans="3:18" ht="13" x14ac:dyDescent="0.35">
      <c r="D124" s="178" t="s">
        <v>88</v>
      </c>
      <c r="E124" s="178"/>
    </row>
    <row r="125" spans="3:18" ht="15" customHeight="1" x14ac:dyDescent="0.35">
      <c r="D125" s="1" t="s">
        <v>89</v>
      </c>
    </row>
    <row r="126" spans="3:18" ht="15" customHeight="1" x14ac:dyDescent="0.35">
      <c r="D126" s="1" t="s">
        <v>90</v>
      </c>
    </row>
    <row r="127" spans="3:18" ht="15" customHeight="1" x14ac:dyDescent="0.35">
      <c r="D127" s="1" t="s">
        <v>91</v>
      </c>
    </row>
    <row r="128" spans="3:18" ht="15" customHeight="1" x14ac:dyDescent="0.35">
      <c r="C128" s="1"/>
      <c r="D128" s="1" t="s">
        <v>92</v>
      </c>
    </row>
    <row r="129" spans="3:18" ht="15" customHeight="1" x14ac:dyDescent="0.35">
      <c r="C129" s="1"/>
      <c r="D129" s="36" t="s">
        <v>93</v>
      </c>
    </row>
    <row r="130" spans="3:18" ht="18.649999999999999" customHeight="1" x14ac:dyDescent="0.35">
      <c r="C130" s="1"/>
      <c r="D130" s="37" t="s">
        <v>94</v>
      </c>
      <c r="E130" s="37"/>
    </row>
    <row r="131" spans="3:18" ht="25" customHeight="1" x14ac:dyDescent="0.35">
      <c r="C131" s="1"/>
      <c r="D131" s="172" t="s">
        <v>95</v>
      </c>
      <c r="E131" s="172"/>
    </row>
    <row r="132" spans="3:18" ht="37.5" customHeight="1" x14ac:dyDescent="0.35">
      <c r="C132" s="1"/>
      <c r="D132" s="172"/>
      <c r="E132" s="172"/>
    </row>
    <row r="133" spans="3:18" ht="12" customHeight="1" x14ac:dyDescent="0.35">
      <c r="C133" s="1"/>
      <c r="D133" s="37"/>
      <c r="E133" s="37"/>
    </row>
    <row r="134" spans="3:18" ht="15" customHeight="1" x14ac:dyDescent="0.35">
      <c r="C134" s="1"/>
      <c r="D134" s="38"/>
      <c r="E134" s="38"/>
    </row>
    <row r="136" spans="3:18" ht="15" hidden="1" customHeight="1" x14ac:dyDescent="0.35">
      <c r="C136" s="1"/>
      <c r="D136" s="1" t="s">
        <v>96</v>
      </c>
      <c r="F136" s="26">
        <f t="shared" ref="F136:R136" si="2">SUM(F18:F29)</f>
        <v>10393.2559</v>
      </c>
      <c r="G136" s="26">
        <f t="shared" si="2"/>
        <v>9341.0856999999996</v>
      </c>
      <c r="H136" s="26">
        <f t="shared" si="2"/>
        <v>6288.5905000000002</v>
      </c>
      <c r="I136" s="26">
        <f t="shared" si="2"/>
        <v>46.97</v>
      </c>
      <c r="J136" s="26">
        <f t="shared" si="2"/>
        <v>41.548000000000002</v>
      </c>
      <c r="K136" s="26">
        <f t="shared" si="2"/>
        <v>42.186</v>
      </c>
      <c r="L136" s="26">
        <f t="shared" si="2"/>
        <v>62.004300000000008</v>
      </c>
      <c r="M136" s="26">
        <f t="shared" si="2"/>
        <v>40.672000000000004</v>
      </c>
      <c r="N136" s="26">
        <f t="shared" si="2"/>
        <v>223.2757</v>
      </c>
      <c r="O136" s="26">
        <f t="shared" si="2"/>
        <v>47.047800000000002</v>
      </c>
      <c r="P136" s="26">
        <f t="shared" si="2"/>
        <v>0</v>
      </c>
      <c r="Q136" s="26">
        <f t="shared" si="2"/>
        <v>0</v>
      </c>
      <c r="R136" s="26">
        <f t="shared" si="2"/>
        <v>0</v>
      </c>
    </row>
    <row r="137" spans="3:18" ht="15" hidden="1" customHeight="1" x14ac:dyDescent="0.35">
      <c r="C137" s="1"/>
      <c r="D137" s="1" t="s">
        <v>97</v>
      </c>
      <c r="F137" s="26">
        <f t="shared" ref="F137:R137" si="3">SUM(F32:F43)</f>
        <v>10465.794999999998</v>
      </c>
      <c r="G137" s="26">
        <f t="shared" si="3"/>
        <v>10440.4323</v>
      </c>
      <c r="H137" s="26">
        <f t="shared" si="3"/>
        <v>6448.2741999999998</v>
      </c>
      <c r="I137" s="26">
        <f t="shared" si="3"/>
        <v>59.886000000000003</v>
      </c>
      <c r="J137" s="26">
        <f t="shared" si="3"/>
        <v>42.99</v>
      </c>
      <c r="K137" s="26">
        <f t="shared" si="3"/>
        <v>46.827999999999996</v>
      </c>
      <c r="L137" s="26">
        <f t="shared" si="3"/>
        <v>64.705200000000005</v>
      </c>
      <c r="M137" s="26">
        <f t="shared" si="3"/>
        <v>50.676000000000002</v>
      </c>
      <c r="N137" s="26">
        <f t="shared" si="3"/>
        <v>260.1157</v>
      </c>
      <c r="O137" s="26">
        <f t="shared" si="3"/>
        <v>53.333500000000001</v>
      </c>
      <c r="P137" s="26">
        <f t="shared" si="3"/>
        <v>1000</v>
      </c>
      <c r="Q137" s="26">
        <f t="shared" si="3"/>
        <v>44.138999999999996</v>
      </c>
      <c r="R137" s="26">
        <f t="shared" si="3"/>
        <v>41.745999999999995</v>
      </c>
    </row>
    <row r="138" spans="3:18" ht="15" hidden="1" customHeight="1" x14ac:dyDescent="0.35">
      <c r="C138" s="1"/>
      <c r="D138" s="1" t="s">
        <v>98</v>
      </c>
      <c r="F138" s="26">
        <f t="shared" ref="F138:R138" si="4">SUM(F47:F56)</f>
        <v>298.54550000000006</v>
      </c>
      <c r="G138" s="26">
        <f t="shared" si="4"/>
        <v>253.03229999999996</v>
      </c>
      <c r="H138" s="26">
        <f t="shared" si="4"/>
        <v>67.515600000000006</v>
      </c>
      <c r="I138" s="26">
        <f t="shared" si="4"/>
        <v>0</v>
      </c>
      <c r="J138" s="26">
        <f t="shared" si="4"/>
        <v>0</v>
      </c>
      <c r="K138" s="26">
        <f t="shared" si="4"/>
        <v>0</v>
      </c>
      <c r="L138" s="26">
        <f t="shared" si="4"/>
        <v>0</v>
      </c>
      <c r="M138" s="26">
        <f t="shared" si="4"/>
        <v>0</v>
      </c>
      <c r="N138" s="26">
        <f t="shared" si="4"/>
        <v>0</v>
      </c>
      <c r="O138" s="26">
        <f t="shared" si="4"/>
        <v>0</v>
      </c>
      <c r="P138" s="26">
        <f t="shared" si="4"/>
        <v>0</v>
      </c>
      <c r="Q138" s="26">
        <f t="shared" si="4"/>
        <v>0</v>
      </c>
      <c r="R138" s="26">
        <f t="shared" si="4"/>
        <v>0</v>
      </c>
    </row>
    <row r="147" spans="6:18" ht="15" customHeight="1" x14ac:dyDescent="0.35">
      <c r="F147" s="32">
        <v>4.8623627509908275E-4</v>
      </c>
      <c r="G147" s="32">
        <v>2.941320678018162E-4</v>
      </c>
      <c r="H147" s="32">
        <v>1.4914420219207533E-3</v>
      </c>
      <c r="I147" s="32">
        <v>4.9921257905083272E-3</v>
      </c>
      <c r="J147" s="32">
        <v>2.4874211587807933E-3</v>
      </c>
      <c r="K147" s="32">
        <v>2.4874211587807933E-3</v>
      </c>
      <c r="L147" s="32">
        <v>2.4874211587807933E-3</v>
      </c>
      <c r="M147" s="32">
        <v>2.4874211587807933E-3</v>
      </c>
      <c r="N147" s="32">
        <v>2.4874211587807933E-3</v>
      </c>
      <c r="O147" s="32">
        <v>2.4874211587807933E-3</v>
      </c>
      <c r="P147" s="32">
        <v>2.4874211587807933E-3</v>
      </c>
      <c r="Q147" s="32">
        <v>2.4874211587807933E-3</v>
      </c>
      <c r="R147" s="32">
        <v>2.4874211587807933E-3</v>
      </c>
    </row>
    <row r="148" spans="6:18" ht="15" customHeight="1" x14ac:dyDescent="0.35">
      <c r="F148" s="32">
        <v>4.8984267696606859E-4</v>
      </c>
      <c r="G148" s="32">
        <v>2.9604757913618272E-4</v>
      </c>
      <c r="H148" s="32">
        <v>1.4964605849742533E-3</v>
      </c>
      <c r="I148" s="32">
        <v>4.9920506116008729E-3</v>
      </c>
      <c r="J148" s="32">
        <v>2.4880728037127461E-3</v>
      </c>
      <c r="K148" s="32">
        <v>2.4880728037127461E-3</v>
      </c>
      <c r="L148" s="32">
        <v>2.4880728037127461E-3</v>
      </c>
      <c r="M148" s="32">
        <v>2.4880728037127461E-3</v>
      </c>
      <c r="N148" s="32">
        <v>2.4880728037127461E-3</v>
      </c>
      <c r="O148" s="32">
        <v>2.4880728037127461E-3</v>
      </c>
      <c r="P148" s="32">
        <v>2.4880728037127461E-3</v>
      </c>
      <c r="Q148" s="32">
        <v>2.4880728037127461E-3</v>
      </c>
      <c r="R148" s="32">
        <v>2.4880728037127461E-3</v>
      </c>
    </row>
    <row r="149" spans="6:18" ht="15" customHeight="1" x14ac:dyDescent="0.35"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6:18" ht="15" customHeight="1" x14ac:dyDescent="0.35"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6:18" ht="15" customHeight="1" x14ac:dyDescent="0.35">
      <c r="F151" s="32">
        <v>2.773759993378849E-3</v>
      </c>
      <c r="G151" s="32">
        <v>1.2470465846414543E-3</v>
      </c>
      <c r="H151" s="32">
        <v>7.6651553740419726E-3</v>
      </c>
      <c r="I151" s="32">
        <v>2.1073949187985969E-2</v>
      </c>
      <c r="J151" s="32">
        <v>1.043525907083377E-2</v>
      </c>
      <c r="K151" s="32">
        <v>1.043525907083377E-2</v>
      </c>
      <c r="L151" s="32">
        <v>1.043525907083377E-2</v>
      </c>
      <c r="M151" s="32">
        <v>1.043525907083377E-2</v>
      </c>
      <c r="N151" s="32">
        <v>1.043525907083377E-2</v>
      </c>
      <c r="O151" s="32">
        <v>1.043525907083377E-2</v>
      </c>
      <c r="P151" s="32">
        <v>1.043525907083377E-2</v>
      </c>
      <c r="Q151" s="32">
        <v>1.043525907083377E-2</v>
      </c>
      <c r="R151" s="32">
        <v>1.043525907083377E-2</v>
      </c>
    </row>
    <row r="152" spans="6:18" ht="15" customHeight="1" x14ac:dyDescent="0.35">
      <c r="F152" s="32">
        <v>1.078015226795021E-3</v>
      </c>
      <c r="G152" s="32">
        <v>7.4933259637200323E-4</v>
      </c>
      <c r="H152" s="32">
        <v>2.1660520620259095E-3</v>
      </c>
      <c r="I152" s="32">
        <v>7.890642399343617E-3</v>
      </c>
      <c r="J152" s="32">
        <v>3.4359291691120008E-3</v>
      </c>
      <c r="K152" s="32">
        <v>3.4359291691120008E-3</v>
      </c>
      <c r="L152" s="32">
        <v>3.4359291691120008E-3</v>
      </c>
      <c r="M152" s="32">
        <v>3.4359291691120008E-3</v>
      </c>
      <c r="N152" s="32">
        <v>3.4359291691120008E-3</v>
      </c>
      <c r="O152" s="32">
        <v>3.4359291691120008E-3</v>
      </c>
      <c r="P152" s="32">
        <v>3.4359291691120008E-3</v>
      </c>
      <c r="Q152" s="32">
        <v>3.4359291691120008E-3</v>
      </c>
      <c r="R152" s="32">
        <v>3.4359291691120008E-3</v>
      </c>
    </row>
    <row r="154" spans="6:18" ht="15" customHeight="1" x14ac:dyDescent="0.35">
      <c r="F154" s="39">
        <f t="shared" ref="F154:R155" si="5">+F147-F74</f>
        <v>-1.7466911811634506E-4</v>
      </c>
      <c r="G154" s="39">
        <f t="shared" si="5"/>
        <v>-5.873174397240887E-6</v>
      </c>
      <c r="H154" s="39">
        <f t="shared" si="5"/>
        <v>-7.4692326858087372E-6</v>
      </c>
      <c r="I154" s="39">
        <f t="shared" si="5"/>
        <v>3.2032527792409671E-3</v>
      </c>
      <c r="J154" s="39">
        <f t="shared" si="5"/>
        <v>5.6832429812138157E-4</v>
      </c>
      <c r="K154" s="39">
        <f t="shared" si="5"/>
        <v>-5.4100534756657947E-4</v>
      </c>
      <c r="L154" s="39">
        <f t="shared" si="5"/>
        <v>-7.5677204663892293E-6</v>
      </c>
      <c r="M154" s="39">
        <f t="shared" si="5"/>
        <v>-9.7957892932674451E-4</v>
      </c>
      <c r="N154" s="39">
        <f t="shared" si="5"/>
        <v>2.4874211587807933E-3</v>
      </c>
      <c r="O154" s="39">
        <f t="shared" si="5"/>
        <v>2.2997235154908449E-3</v>
      </c>
      <c r="P154" s="39">
        <f t="shared" si="5"/>
        <v>2.4874211587807933E-3</v>
      </c>
      <c r="Q154" s="39">
        <f t="shared" si="5"/>
        <v>-6.9318876013084582E-4</v>
      </c>
      <c r="R154" s="39">
        <f t="shared" si="5"/>
        <v>-1.0075018457666291E-3</v>
      </c>
    </row>
    <row r="155" spans="6:18" ht="15" customHeight="1" x14ac:dyDescent="0.35">
      <c r="F155" s="39">
        <f t="shared" si="5"/>
        <v>-1.6680385021186552E-4</v>
      </c>
      <c r="G155" s="39">
        <f t="shared" si="5"/>
        <v>-3.9526050564714431E-6</v>
      </c>
      <c r="H155" s="39">
        <f t="shared" si="5"/>
        <v>-2.4124381714514097E-6</v>
      </c>
      <c r="I155" s="39">
        <f t="shared" si="5"/>
        <v>3.2125857965580196E-3</v>
      </c>
      <c r="J155" s="39">
        <f t="shared" si="5"/>
        <v>5.6678057029829645E-4</v>
      </c>
      <c r="K155" s="39">
        <f t="shared" si="5"/>
        <v>-5.4022618046875668E-4</v>
      </c>
      <c r="L155" s="39">
        <f t="shared" si="5"/>
        <v>-6.8754843591430082E-6</v>
      </c>
      <c r="M155" s="39">
        <f t="shared" si="5"/>
        <v>-9.8221859681817299E-4</v>
      </c>
      <c r="N155" s="39">
        <f t="shared" si="5"/>
        <v>2.4880728037127461E-3</v>
      </c>
      <c r="O155" s="39">
        <f t="shared" si="5"/>
        <v>2.4880728037127461E-3</v>
      </c>
      <c r="P155" s="39">
        <f t="shared" si="5"/>
        <v>2.4880728037127461E-3</v>
      </c>
      <c r="Q155" s="39">
        <f t="shared" si="5"/>
        <v>-6.974526747803504E-4</v>
      </c>
      <c r="R155" s="39">
        <f t="shared" si="5"/>
        <v>-1.0066796913840107E-3</v>
      </c>
    </row>
    <row r="157" spans="6:18" ht="15" customHeight="1" x14ac:dyDescent="0.35">
      <c r="F157" s="39">
        <f t="shared" ref="F157:R158" si="6">+F151-F78</f>
        <v>4.2762205598109726E-5</v>
      </c>
      <c r="G157" s="39">
        <f t="shared" si="6"/>
        <v>-6.8587385391152746E-6</v>
      </c>
      <c r="H157" s="39">
        <f t="shared" si="6"/>
        <v>-3.5910305557435365E-6</v>
      </c>
      <c r="I157" s="39">
        <f t="shared" si="6"/>
        <v>2.2832732001956506E-3</v>
      </c>
      <c r="J157" s="39">
        <f t="shared" si="6"/>
        <v>8.0077654724100902E-4</v>
      </c>
      <c r="K157" s="39">
        <f t="shared" si="6"/>
        <v>-1.0731842872625038E-2</v>
      </c>
      <c r="L157" s="39">
        <f t="shared" si="6"/>
        <v>1.4911073133787572E-3</v>
      </c>
      <c r="M157" s="39">
        <f t="shared" si="6"/>
        <v>-1.0915554700915811E-2</v>
      </c>
      <c r="N157" s="39">
        <f t="shared" si="6"/>
        <v>9.9508857276968433E-3</v>
      </c>
      <c r="O157" s="39">
        <f t="shared" si="6"/>
        <v>9.2218745531864842E-3</v>
      </c>
      <c r="P157" s="39">
        <f t="shared" si="6"/>
        <v>8.5349183095823622E-3</v>
      </c>
      <c r="Q157" s="39">
        <f t="shared" si="6"/>
        <v>-1.1077349101087966E-2</v>
      </c>
      <c r="R157" s="39">
        <f t="shared" si="6"/>
        <v>-1.1248329321004174E-2</v>
      </c>
    </row>
    <row r="158" spans="6:18" ht="15" customHeight="1" x14ac:dyDescent="0.35">
      <c r="F158" s="39">
        <f t="shared" si="6"/>
        <v>4.9534005876526429E-5</v>
      </c>
      <c r="G158" s="39">
        <f t="shared" si="6"/>
        <v>-4.6608370156217159E-6</v>
      </c>
      <c r="H158" s="39">
        <f t="shared" si="6"/>
        <v>-2.6184933394047226E-6</v>
      </c>
      <c r="I158" s="39">
        <f t="shared" si="6"/>
        <v>3.874399119667667E-3</v>
      </c>
      <c r="J158" s="39">
        <f t="shared" si="6"/>
        <v>8.0488330981980799E-4</v>
      </c>
      <c r="K158" s="39">
        <f t="shared" si="6"/>
        <v>-2.0695565058137231E-3</v>
      </c>
      <c r="L158" s="39">
        <f t="shared" si="6"/>
        <v>-8.0951928091211635E-6</v>
      </c>
      <c r="M158" s="39">
        <f t="shared" si="6"/>
        <v>-2.6590310051077888E-3</v>
      </c>
      <c r="N158" s="39">
        <f t="shared" si="6"/>
        <v>3.4359291691120008E-3</v>
      </c>
      <c r="O158" s="39">
        <f t="shared" si="6"/>
        <v>3.4359291691120008E-3</v>
      </c>
      <c r="P158" s="39">
        <f t="shared" si="6"/>
        <v>3.4359291691120008E-3</v>
      </c>
      <c r="Q158" s="39">
        <f t="shared" si="6"/>
        <v>-2.2612279917311883E-3</v>
      </c>
      <c r="R158" s="39">
        <f t="shared" si="6"/>
        <v>-2.6878953091740436E-3</v>
      </c>
    </row>
  </sheetData>
  <mergeCells count="7">
    <mergeCell ref="D132:E132"/>
    <mergeCell ref="F116:J116"/>
    <mergeCell ref="F118:J118"/>
    <mergeCell ref="D121:E121"/>
    <mergeCell ref="D123:E123"/>
    <mergeCell ref="D124:E124"/>
    <mergeCell ref="D131:E131"/>
  </mergeCells>
  <conditionalFormatting sqref="F116">
    <cfRule type="cellIs" dxfId="16" priority="17" operator="equal">
      <formula>0</formula>
    </cfRule>
    <cfRule type="cellIs" dxfId="15" priority="18" operator="between">
      <formula>-0.00499999</formula>
      <formula>0.00499999</formula>
    </cfRule>
  </conditionalFormatting>
  <conditionalFormatting sqref="F9:R10 F12:R12 F14:R15 F67:R71">
    <cfRule type="cellIs" dxfId="14" priority="15" operator="equal">
      <formula>0</formula>
    </cfRule>
    <cfRule type="cellIs" dxfId="13" priority="16" operator="between">
      <formula>-0.00499999</formula>
      <formula>0.00499999</formula>
    </cfRule>
  </conditionalFormatting>
  <conditionalFormatting sqref="F59:R64">
    <cfRule type="cellIs" dxfId="12" priority="5" operator="equal">
      <formula>0</formula>
    </cfRule>
    <cfRule type="cellIs" dxfId="11" priority="6" operator="between">
      <formula>-0.00499999</formula>
      <formula>0.00499999</formula>
    </cfRule>
  </conditionalFormatting>
  <conditionalFormatting sqref="F73:R73 F76:R77 F114:R114 F118 F149:R150">
    <cfRule type="cellIs" dxfId="10" priority="19" operator="equal">
      <formula>0</formula>
    </cfRule>
    <cfRule type="cellIs" dxfId="9" priority="20" operator="between">
      <formula>-0.00499999</formula>
      <formula>0.00499999</formula>
    </cfRule>
  </conditionalFormatting>
  <conditionalFormatting sqref="F74:R75">
    <cfRule type="cellIs" dxfId="8" priority="3" operator="equal">
      <formula>0</formula>
    </cfRule>
    <cfRule type="cellIs" dxfId="7" priority="4" operator="between">
      <formula>-0.00499999%</formula>
      <formula>0.00499999%</formula>
    </cfRule>
  </conditionalFormatting>
  <conditionalFormatting sqref="F78:R79 F151:R152">
    <cfRule type="cellIs" dxfId="6" priority="13" operator="equal">
      <formula>0</formula>
    </cfRule>
    <cfRule type="cellIs" dxfId="5" priority="14" operator="between">
      <formula>-0.00499999%</formula>
      <formula>0.00499999%</formula>
    </cfRule>
  </conditionalFormatting>
  <conditionalFormatting sqref="F147:R148">
    <cfRule type="cellIs" dxfId="4" priority="1" operator="equal">
      <formula>0</formula>
    </cfRule>
    <cfRule type="cellIs" dxfId="3" priority="2" operator="between">
      <formula>-0.00499999%</formula>
      <formula>0.00499999%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  <headerFooter>
    <oddFooter>&amp;C&amp;1#&amp;"Calibri"&amp;10&amp;K000000 For internal use only</oddFooter>
  </headerFooter>
  <rowBreaks count="2" manualBreakCount="2">
    <brk id="44" min="1" max="68" man="1"/>
    <brk id="80" min="1" max="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B7DF-AEEC-425C-B32E-221722F2CF32}">
  <sheetPr>
    <tabColor rgb="FF92D050"/>
  </sheetPr>
  <dimension ref="A1:O90"/>
  <sheetViews>
    <sheetView showGridLines="0" view="pageBreakPreview" zoomScale="85" zoomScaleNormal="100" zoomScaleSheetLayoutView="85" workbookViewId="0">
      <selection activeCell="C3" sqref="C3"/>
    </sheetView>
  </sheetViews>
  <sheetFormatPr defaultColWidth="9.1796875" defaultRowHeight="15" customHeight="1" x14ac:dyDescent="0.35"/>
  <cols>
    <col min="1" max="1" width="9.1796875" style="1"/>
    <col min="2" max="2" width="2.7265625" style="1" customWidth="1"/>
    <col min="3" max="3" width="2.7265625" style="34" customWidth="1"/>
    <col min="4" max="4" width="62.54296875" style="1" customWidth="1"/>
    <col min="5" max="5" width="32.36328125" style="1" bestFit="1" customWidth="1"/>
    <col min="6" max="6" width="22.54296875" style="1" bestFit="1" customWidth="1"/>
    <col min="7" max="7" width="14" style="1" bestFit="1" customWidth="1"/>
    <col min="8" max="8" width="13.54296875" style="1" customWidth="1"/>
    <col min="9" max="9" width="12.1796875" style="1" customWidth="1"/>
    <col min="10" max="10" width="17.54296875" style="1" customWidth="1"/>
    <col min="11" max="11" width="14.1796875" style="1" bestFit="1" customWidth="1"/>
    <col min="12" max="16384" width="9.1796875" style="1"/>
  </cols>
  <sheetData>
    <row r="1" spans="3:11" ht="15" customHeight="1" x14ac:dyDescent="0.35">
      <c r="C1" s="1"/>
    </row>
    <row r="2" spans="3:11" ht="15" customHeight="1" x14ac:dyDescent="0.35">
      <c r="C2" s="1"/>
    </row>
    <row r="3" spans="3:11" ht="18.5" x14ac:dyDescent="0.35">
      <c r="C3" s="2" t="str">
        <f>'[1]HY financials'!C3</f>
        <v>BAJAJ FINSERV MUTUAL FUND</v>
      </c>
    </row>
    <row r="4" spans="3:11" ht="15.75" customHeight="1" x14ac:dyDescent="0.35">
      <c r="C4" s="3" t="str">
        <f>'[1]HY financials'!C4</f>
        <v>Unaudited Half Yearly Financial Results for the period ended September 30, 2024</v>
      </c>
    </row>
    <row r="5" spans="3:11" ht="15" customHeight="1" x14ac:dyDescent="0.35">
      <c r="C5" s="4" t="str">
        <f>'[1]HY financials'!C5</f>
        <v>[Pursuant to Regulation 59 of Securities and Exchange Board of India (Mutual Funds) Regulations, 1996]</v>
      </c>
    </row>
    <row r="6" spans="3:11" ht="15" customHeight="1" x14ac:dyDescent="0.35">
      <c r="C6" s="1"/>
    </row>
    <row r="7" spans="3:11" ht="15" customHeight="1" x14ac:dyDescent="0.35">
      <c r="C7" s="40" t="s">
        <v>99</v>
      </c>
    </row>
    <row r="8" spans="3:11" ht="15" customHeight="1" x14ac:dyDescent="0.35">
      <c r="C8" s="34">
        <v>1</v>
      </c>
      <c r="D8" s="1" t="s">
        <v>100</v>
      </c>
    </row>
    <row r="10" spans="3:11" ht="15" customHeight="1" x14ac:dyDescent="0.35">
      <c r="C10" s="34">
        <v>2</v>
      </c>
      <c r="D10" s="1" t="s">
        <v>101</v>
      </c>
    </row>
    <row r="11" spans="3:11" ht="15" customHeight="1" x14ac:dyDescent="0.35">
      <c r="D11" s="1" t="s">
        <v>102</v>
      </c>
    </row>
    <row r="12" spans="3:11" ht="15" customHeight="1" x14ac:dyDescent="0.35">
      <c r="D12" s="41" t="s">
        <v>103</v>
      </c>
      <c r="E12" s="42"/>
      <c r="F12" s="42"/>
      <c r="G12" s="42"/>
    </row>
    <row r="13" spans="3:11" ht="15" customHeight="1" x14ac:dyDescent="0.35">
      <c r="D13" s="41"/>
      <c r="E13" s="42"/>
      <c r="F13" s="42"/>
      <c r="G13" s="42"/>
      <c r="K13" s="43"/>
    </row>
    <row r="14" spans="3:11" ht="26" x14ac:dyDescent="0.35">
      <c r="D14" s="44" t="s">
        <v>104</v>
      </c>
      <c r="E14" s="44" t="s">
        <v>105</v>
      </c>
      <c r="F14" s="44" t="s">
        <v>106</v>
      </c>
      <c r="G14" s="179" t="s">
        <v>107</v>
      </c>
      <c r="H14" s="180"/>
      <c r="I14" s="179" t="s">
        <v>108</v>
      </c>
      <c r="J14" s="180"/>
    </row>
    <row r="15" spans="3:11" ht="52" x14ac:dyDescent="0.35">
      <c r="D15" s="44"/>
      <c r="E15" s="44"/>
      <c r="F15" s="44"/>
      <c r="G15" s="44" t="s">
        <v>109</v>
      </c>
      <c r="H15" s="44" t="s">
        <v>110</v>
      </c>
      <c r="I15" s="44" t="s">
        <v>109</v>
      </c>
      <c r="J15" s="44" t="s">
        <v>111</v>
      </c>
    </row>
    <row r="16" spans="3:11" ht="13" x14ac:dyDescent="0.35">
      <c r="D16" s="45" t="s">
        <v>112</v>
      </c>
      <c r="E16" s="45" t="s">
        <v>113</v>
      </c>
      <c r="F16" s="45" t="s">
        <v>114</v>
      </c>
      <c r="G16" s="46">
        <v>40.4</v>
      </c>
      <c r="H16" s="47">
        <v>1.2814100077487244E-3</v>
      </c>
      <c r="I16" s="46">
        <v>0.21410000000000001</v>
      </c>
      <c r="J16" s="48">
        <v>5.460944193647151E-3</v>
      </c>
    </row>
    <row r="17" spans="1:15" ht="13" x14ac:dyDescent="0.35">
      <c r="D17" s="45" t="s">
        <v>115</v>
      </c>
      <c r="E17" s="45" t="s">
        <v>113</v>
      </c>
      <c r="F17" s="45" t="s">
        <v>114</v>
      </c>
      <c r="G17" s="46">
        <v>3.22</v>
      </c>
      <c r="H17" s="47">
        <v>1.0213218378591318E-4</v>
      </c>
      <c r="I17" s="46">
        <v>5.4000000000000003E-3</v>
      </c>
      <c r="J17" s="48">
        <v>1.3773516415550963E-4</v>
      </c>
    </row>
    <row r="18" spans="1:15" ht="13" x14ac:dyDescent="0.35">
      <c r="D18" s="45" t="s">
        <v>202</v>
      </c>
      <c r="E18" s="45" t="s">
        <v>203</v>
      </c>
      <c r="F18" s="45" t="s">
        <v>114</v>
      </c>
      <c r="G18" s="46">
        <v>0.13549322499999999</v>
      </c>
      <c r="H18" s="167">
        <v>4.2975835271571697E-6</v>
      </c>
      <c r="I18" s="46">
        <v>2.54431E-4</v>
      </c>
      <c r="J18" s="167">
        <v>6.4896473243056432E-6</v>
      </c>
    </row>
    <row r="19" spans="1:15" ht="13" x14ac:dyDescent="0.35">
      <c r="D19" s="45" t="s">
        <v>204</v>
      </c>
      <c r="E19" s="45" t="s">
        <v>203</v>
      </c>
      <c r="F19" s="45" t="s">
        <v>114</v>
      </c>
      <c r="G19" s="46">
        <v>2.8908502600000001</v>
      </c>
      <c r="H19" s="47">
        <v>9.1692189457104006E-5</v>
      </c>
      <c r="I19" s="46">
        <v>2.1191277000000001E-2</v>
      </c>
      <c r="J19" s="48">
        <v>5.4051555856664366E-4</v>
      </c>
    </row>
    <row r="20" spans="1:15" ht="13" x14ac:dyDescent="0.35">
      <c r="D20" s="45" t="s">
        <v>205</v>
      </c>
      <c r="E20" s="45" t="s">
        <v>203</v>
      </c>
      <c r="F20" s="45" t="s">
        <v>114</v>
      </c>
      <c r="G20" s="46">
        <v>4.8197590000000005E-2</v>
      </c>
      <c r="H20" s="167">
        <v>1.5287345092913327E-6</v>
      </c>
      <c r="I20" s="46">
        <v>7.8453000000000003E-5</v>
      </c>
      <c r="J20" s="167">
        <v>2.0010623765726291E-6</v>
      </c>
    </row>
    <row r="21" spans="1:15" ht="13" x14ac:dyDescent="0.35">
      <c r="D21" s="45" t="s">
        <v>112</v>
      </c>
      <c r="E21" s="45" t="s">
        <v>113</v>
      </c>
      <c r="F21" s="45" t="s">
        <v>116</v>
      </c>
      <c r="G21" s="46">
        <v>11.073755548000003</v>
      </c>
      <c r="H21" s="47">
        <v>4.2495708146127783E-4</v>
      </c>
      <c r="I21" s="46">
        <v>0.12348780300000001</v>
      </c>
      <c r="J21" s="48">
        <v>1.7496556007750401E-2</v>
      </c>
    </row>
    <row r="22" spans="1:15" ht="15" customHeight="1" x14ac:dyDescent="0.35">
      <c r="D22" s="168" t="s">
        <v>89</v>
      </c>
      <c r="E22" s="168"/>
      <c r="F22" s="168"/>
      <c r="G22" s="169"/>
      <c r="H22" s="170"/>
      <c r="I22" s="169"/>
      <c r="J22" s="171"/>
    </row>
    <row r="23" spans="1:15" ht="15" customHeight="1" x14ac:dyDescent="0.35">
      <c r="D23" s="168" t="s">
        <v>90</v>
      </c>
      <c r="E23" s="168"/>
      <c r="F23" s="168"/>
      <c r="G23" s="169"/>
      <c r="H23" s="170"/>
      <c r="I23" s="169"/>
      <c r="J23" s="171"/>
    </row>
    <row r="24" spans="1:15" ht="15" customHeight="1" x14ac:dyDescent="0.35">
      <c r="D24" s="49"/>
      <c r="E24"/>
      <c r="F24"/>
      <c r="G24"/>
      <c r="H24"/>
      <c r="I24"/>
      <c r="J24"/>
      <c r="K24"/>
      <c r="L24"/>
      <c r="M24"/>
      <c r="N24"/>
      <c r="O24"/>
    </row>
    <row r="25" spans="1:15" ht="15" customHeight="1" x14ac:dyDescent="0.35">
      <c r="D25" s="50" t="s">
        <v>117</v>
      </c>
      <c r="E25" s="43"/>
      <c r="F25" s="43" t="s">
        <v>118</v>
      </c>
    </row>
    <row r="26" spans="1:15" ht="26" x14ac:dyDescent="0.35">
      <c r="D26" s="51" t="s">
        <v>119</v>
      </c>
      <c r="E26" s="52" t="s">
        <v>120</v>
      </c>
      <c r="F26" s="53" t="s">
        <v>121</v>
      </c>
    </row>
    <row r="27" spans="1:15" ht="26" x14ac:dyDescent="0.35">
      <c r="D27" s="54"/>
      <c r="E27" s="55" t="s">
        <v>39</v>
      </c>
      <c r="F27" s="56" t="s">
        <v>122</v>
      </c>
    </row>
    <row r="28" spans="1:15" ht="15" customHeight="1" x14ac:dyDescent="0.35">
      <c r="A28" s="57"/>
      <c r="D28" s="58" t="s">
        <v>123</v>
      </c>
      <c r="E28" s="46">
        <v>9.9201740000000004E-3</v>
      </c>
      <c r="F28" s="46">
        <v>1.32855427926</v>
      </c>
      <c r="G28" s="59"/>
      <c r="I28" s="16"/>
      <c r="J28" s="16"/>
    </row>
    <row r="29" spans="1:15" ht="15" customHeight="1" x14ac:dyDescent="0.35">
      <c r="A29" s="57"/>
      <c r="D29" s="58" t="s">
        <v>124</v>
      </c>
      <c r="E29" s="46">
        <v>1.1363190000000002E-3</v>
      </c>
      <c r="F29" s="46">
        <v>5.1324457540000007E-2</v>
      </c>
      <c r="I29" s="16"/>
      <c r="J29" s="16"/>
    </row>
    <row r="30" spans="1:15" ht="15" customHeight="1" x14ac:dyDescent="0.35">
      <c r="A30" s="57"/>
      <c r="D30" s="58" t="s">
        <v>125</v>
      </c>
      <c r="E30" s="46">
        <v>7.6249430000000003E-3</v>
      </c>
      <c r="F30" s="46">
        <v>2.0310450645800002</v>
      </c>
      <c r="I30" s="16"/>
      <c r="J30" s="16"/>
    </row>
    <row r="31" spans="1:15" ht="15" customHeight="1" x14ac:dyDescent="0.35">
      <c r="A31" s="57"/>
      <c r="D31" s="58" t="s">
        <v>126</v>
      </c>
      <c r="E31" s="46">
        <v>0.10390463700000001</v>
      </c>
      <c r="F31" s="46">
        <v>3.2753241591999998</v>
      </c>
      <c r="I31" s="16"/>
      <c r="J31" s="16"/>
    </row>
    <row r="32" spans="1:15" ht="15" customHeight="1" x14ac:dyDescent="0.35">
      <c r="A32" s="57"/>
      <c r="D32" s="58" t="s">
        <v>127</v>
      </c>
      <c r="E32" s="46">
        <v>2.3282540000000001E-3</v>
      </c>
      <c r="F32" s="46">
        <v>0.7410303346199999</v>
      </c>
      <c r="I32" s="16"/>
      <c r="J32" s="16"/>
    </row>
    <row r="33" spans="1:10" ht="15" customHeight="1" x14ac:dyDescent="0.35">
      <c r="A33" s="57"/>
      <c r="D33" s="58" t="s">
        <v>128</v>
      </c>
      <c r="E33" s="46">
        <v>4.0064791999999995E-2</v>
      </c>
      <c r="F33" s="46">
        <v>2.1114485016600004</v>
      </c>
      <c r="I33" s="16"/>
      <c r="J33" s="16"/>
    </row>
    <row r="34" spans="1:10" ht="15" customHeight="1" x14ac:dyDescent="0.35">
      <c r="A34" s="57"/>
      <c r="D34" s="58" t="s">
        <v>129</v>
      </c>
      <c r="E34" s="46">
        <v>5.2730500000000005E-4</v>
      </c>
      <c r="F34" s="46">
        <v>0.15389246355999997</v>
      </c>
      <c r="I34" s="16"/>
      <c r="J34" s="16"/>
    </row>
    <row r="35" spans="1:10" ht="15" customHeight="1" x14ac:dyDescent="0.35">
      <c r="A35" s="57"/>
      <c r="D35" s="58" t="s">
        <v>130</v>
      </c>
      <c r="E35" s="46">
        <v>3.9297275000000007E-2</v>
      </c>
      <c r="F35" s="46">
        <v>2.3417843600599997</v>
      </c>
      <c r="I35" s="16"/>
      <c r="J35" s="16"/>
    </row>
    <row r="36" spans="1:10" ht="15" customHeight="1" x14ac:dyDescent="0.35">
      <c r="A36" s="57"/>
      <c r="D36" s="58" t="s">
        <v>131</v>
      </c>
      <c r="E36" s="46">
        <v>2.699E-4</v>
      </c>
      <c r="F36" s="46">
        <v>0</v>
      </c>
      <c r="I36" s="16"/>
      <c r="J36" s="16"/>
    </row>
    <row r="37" spans="1:10" ht="15" customHeight="1" x14ac:dyDescent="0.35">
      <c r="A37" s="57"/>
      <c r="D37" s="58" t="s">
        <v>132</v>
      </c>
      <c r="E37" s="46">
        <v>8.5558400000000005E-4</v>
      </c>
      <c r="F37" s="46">
        <v>2.5283252299999996E-2</v>
      </c>
      <c r="I37" s="16"/>
      <c r="J37" s="16"/>
    </row>
    <row r="38" spans="1:10" ht="15" customHeight="1" x14ac:dyDescent="0.35">
      <c r="A38" s="57"/>
      <c r="D38" s="58" t="s">
        <v>133</v>
      </c>
      <c r="E38" s="46">
        <v>4.0462999999999995E-5</v>
      </c>
      <c r="F38" s="46">
        <v>0</v>
      </c>
      <c r="I38" s="16"/>
      <c r="J38" s="16"/>
    </row>
    <row r="39" spans="1:10" ht="15" customHeight="1" x14ac:dyDescent="0.35">
      <c r="A39" s="57"/>
      <c r="D39" s="58" t="s">
        <v>134</v>
      </c>
      <c r="E39" s="46">
        <v>1.7255190999999996E-2</v>
      </c>
      <c r="F39" s="46">
        <v>1.1808997110599999</v>
      </c>
      <c r="I39" s="16"/>
      <c r="J39" s="16"/>
    </row>
    <row r="40" spans="1:10" ht="15" customHeight="1" x14ac:dyDescent="0.35">
      <c r="A40" s="57"/>
      <c r="D40" s="58" t="s">
        <v>135</v>
      </c>
      <c r="E40" s="46">
        <v>3.202992E-3</v>
      </c>
      <c r="F40" s="46">
        <v>0.48626853168000006</v>
      </c>
      <c r="I40" s="16"/>
      <c r="J40" s="16"/>
    </row>
    <row r="41" spans="1:10" ht="15" customHeight="1" x14ac:dyDescent="0.35">
      <c r="A41" s="57"/>
      <c r="D41" s="50"/>
      <c r="E41" s="60"/>
      <c r="F41" s="60"/>
      <c r="I41" s="16"/>
      <c r="J41" s="16"/>
    </row>
    <row r="42" spans="1:10" ht="15" customHeight="1" x14ac:dyDescent="0.35">
      <c r="D42" s="50" t="s">
        <v>136</v>
      </c>
      <c r="E42" s="61"/>
      <c r="F42" s="16"/>
      <c r="J42" s="16"/>
    </row>
    <row r="43" spans="1:10" ht="15" customHeight="1" x14ac:dyDescent="0.35">
      <c r="D43" s="50" t="s">
        <v>137</v>
      </c>
      <c r="E43" s="62"/>
      <c r="F43" s="62"/>
    </row>
    <row r="44" spans="1:10" ht="15" customHeight="1" x14ac:dyDescent="0.35">
      <c r="D44" s="1" t="s">
        <v>138</v>
      </c>
    </row>
    <row r="45" spans="1:10" ht="15" customHeight="1" x14ac:dyDescent="0.35">
      <c r="D45" s="1" t="s">
        <v>139</v>
      </c>
    </row>
    <row r="46" spans="1:10" s="63" customFormat="1" ht="15" customHeight="1" x14ac:dyDescent="0.35">
      <c r="C46" s="64"/>
      <c r="D46" s="65" t="s">
        <v>140</v>
      </c>
    </row>
    <row r="47" spans="1:10" s="63" customFormat="1" ht="15" customHeight="1" x14ac:dyDescent="0.35">
      <c r="C47" s="64"/>
      <c r="D47" s="65" t="s">
        <v>141</v>
      </c>
    </row>
    <row r="49" spans="3:7" ht="15" customHeight="1" x14ac:dyDescent="0.35">
      <c r="C49" s="34">
        <v>3</v>
      </c>
      <c r="D49" s="1" t="s">
        <v>142</v>
      </c>
    </row>
    <row r="50" spans="3:7" ht="39" x14ac:dyDescent="0.35">
      <c r="D50" s="66" t="s">
        <v>143</v>
      </c>
      <c r="E50" s="66" t="s">
        <v>144</v>
      </c>
      <c r="F50" s="66" t="s">
        <v>145</v>
      </c>
      <c r="G50" s="56" t="s">
        <v>146</v>
      </c>
    </row>
    <row r="51" spans="3:7" ht="13" x14ac:dyDescent="0.35">
      <c r="D51" s="67" t="s">
        <v>147</v>
      </c>
      <c r="E51" s="58" t="s">
        <v>127</v>
      </c>
      <c r="F51" s="58" t="s">
        <v>148</v>
      </c>
      <c r="G51" s="68">
        <v>0.16434921100000002</v>
      </c>
    </row>
    <row r="52" spans="3:7" ht="13" x14ac:dyDescent="0.35">
      <c r="D52" s="69"/>
      <c r="E52" s="58" t="s">
        <v>127</v>
      </c>
      <c r="F52" s="58" t="s">
        <v>149</v>
      </c>
      <c r="G52" s="68">
        <v>0.16501199999999999</v>
      </c>
    </row>
    <row r="53" spans="3:7" ht="13" x14ac:dyDescent="0.35">
      <c r="D53" s="69"/>
      <c r="E53" s="58" t="s">
        <v>128</v>
      </c>
      <c r="F53" s="58" t="s">
        <v>149</v>
      </c>
      <c r="G53" s="68">
        <v>50.609331479999994</v>
      </c>
    </row>
    <row r="54" spans="3:7" ht="13" x14ac:dyDescent="0.35">
      <c r="D54" s="70"/>
      <c r="E54" s="58" t="s">
        <v>131</v>
      </c>
      <c r="F54" s="58" t="s">
        <v>148</v>
      </c>
      <c r="G54" s="68">
        <v>0.99689585400000014</v>
      </c>
    </row>
    <row r="55" spans="3:7" ht="13" x14ac:dyDescent="0.35">
      <c r="D55" s="67" t="s">
        <v>115</v>
      </c>
      <c r="E55" s="58" t="s">
        <v>127</v>
      </c>
      <c r="F55" s="58" t="s">
        <v>150</v>
      </c>
      <c r="G55" s="68">
        <v>9.5872896000000001</v>
      </c>
    </row>
    <row r="56" spans="3:7" ht="13" x14ac:dyDescent="0.35">
      <c r="D56" s="69"/>
      <c r="E56" s="58" t="s">
        <v>127</v>
      </c>
      <c r="F56" s="58" t="s">
        <v>148</v>
      </c>
      <c r="G56" s="68">
        <v>24.440914984999999</v>
      </c>
    </row>
    <row r="57" spans="3:7" ht="13" x14ac:dyDescent="0.35">
      <c r="D57" s="69"/>
      <c r="E57" s="58" t="s">
        <v>127</v>
      </c>
      <c r="F57" s="58" t="s">
        <v>149</v>
      </c>
      <c r="G57" s="68">
        <v>60.112152518999991</v>
      </c>
    </row>
    <row r="58" spans="3:7" ht="13" x14ac:dyDescent="0.35">
      <c r="D58" s="69"/>
      <c r="E58" s="58" t="s">
        <v>128</v>
      </c>
      <c r="F58" s="58" t="s">
        <v>148</v>
      </c>
      <c r="G58" s="68">
        <v>8.7071126860000003</v>
      </c>
    </row>
    <row r="59" spans="3:7" ht="13" x14ac:dyDescent="0.35">
      <c r="D59" s="69"/>
      <c r="E59" s="58" t="s">
        <v>126</v>
      </c>
      <c r="F59" s="58" t="s">
        <v>148</v>
      </c>
      <c r="G59" s="68">
        <v>72.140624841999994</v>
      </c>
    </row>
    <row r="60" spans="3:7" ht="13" x14ac:dyDescent="0.35">
      <c r="D60" s="69"/>
      <c r="E60" s="58" t="s">
        <v>123</v>
      </c>
      <c r="F60" s="58" t="s">
        <v>150</v>
      </c>
      <c r="G60" s="68">
        <v>74.818074800000005</v>
      </c>
    </row>
    <row r="61" spans="3:7" ht="13" x14ac:dyDescent="0.35">
      <c r="D61" s="69"/>
      <c r="E61" s="58" t="s">
        <v>125</v>
      </c>
      <c r="F61" s="58" t="s">
        <v>150</v>
      </c>
      <c r="G61" s="68">
        <v>43.322938299999997</v>
      </c>
    </row>
    <row r="62" spans="3:7" ht="13" x14ac:dyDescent="0.35">
      <c r="D62" s="70"/>
      <c r="E62" s="58" t="s">
        <v>131</v>
      </c>
      <c r="F62" s="58" t="s">
        <v>148</v>
      </c>
      <c r="G62" s="68">
        <v>1.7441784360000003</v>
      </c>
    </row>
    <row r="63" spans="3:7" ht="13" x14ac:dyDescent="0.35">
      <c r="D63" s="67" t="s">
        <v>151</v>
      </c>
      <c r="E63" s="58" t="s">
        <v>128</v>
      </c>
      <c r="F63" s="58" t="s">
        <v>148</v>
      </c>
      <c r="G63" s="68">
        <v>13.198751976999999</v>
      </c>
    </row>
    <row r="64" spans="3:7" ht="13" x14ac:dyDescent="0.35">
      <c r="D64" s="69"/>
      <c r="E64" s="58" t="s">
        <v>134</v>
      </c>
      <c r="F64" s="58" t="s">
        <v>148</v>
      </c>
      <c r="G64" s="68">
        <v>21.334074623000003</v>
      </c>
    </row>
    <row r="65" spans="3:7" ht="13" x14ac:dyDescent="0.35">
      <c r="D65" s="70"/>
      <c r="E65" s="58" t="s">
        <v>131</v>
      </c>
      <c r="F65" s="58" t="s">
        <v>148</v>
      </c>
      <c r="G65" s="68">
        <v>0.81823341900000013</v>
      </c>
    </row>
    <row r="66" spans="3:7" ht="13" x14ac:dyDescent="0.35">
      <c r="D66" s="67" t="s">
        <v>152</v>
      </c>
      <c r="E66" s="58" t="s">
        <v>123</v>
      </c>
      <c r="F66" s="58" t="s">
        <v>150</v>
      </c>
      <c r="G66" s="68">
        <v>49.863299900000001</v>
      </c>
    </row>
    <row r="67" spans="3:7" ht="13" x14ac:dyDescent="0.35">
      <c r="D67" s="70"/>
      <c r="E67" s="58" t="s">
        <v>125</v>
      </c>
      <c r="F67" s="58" t="s">
        <v>150</v>
      </c>
      <c r="G67" s="68">
        <v>49.794349799999999</v>
      </c>
    </row>
    <row r="69" spans="3:7" ht="15" customHeight="1" x14ac:dyDescent="0.35">
      <c r="C69" s="34">
        <v>4</v>
      </c>
      <c r="D69" s="1" t="s">
        <v>153</v>
      </c>
    </row>
    <row r="71" spans="3:7" ht="15" customHeight="1" x14ac:dyDescent="0.35">
      <c r="C71" s="34">
        <v>5</v>
      </c>
      <c r="D71" s="1" t="s">
        <v>154</v>
      </c>
    </row>
    <row r="73" spans="3:7" ht="15" customHeight="1" x14ac:dyDescent="0.35">
      <c r="D73" s="71" t="s">
        <v>119</v>
      </c>
      <c r="E73" s="72" t="s">
        <v>155</v>
      </c>
      <c r="F73" s="72" t="s">
        <v>156</v>
      </c>
    </row>
    <row r="74" spans="3:7" ht="15" customHeight="1" x14ac:dyDescent="0.35">
      <c r="D74" s="73" t="s">
        <v>124</v>
      </c>
      <c r="E74" s="74">
        <v>1</v>
      </c>
      <c r="F74" s="75">
        <v>0.32506699999999999</v>
      </c>
    </row>
    <row r="76" spans="3:7" ht="15" customHeight="1" x14ac:dyDescent="0.35">
      <c r="C76" s="34">
        <v>6</v>
      </c>
      <c r="D76" s="1" t="s">
        <v>157</v>
      </c>
    </row>
    <row r="78" spans="3:7" ht="15" customHeight="1" x14ac:dyDescent="0.35">
      <c r="C78" s="34">
        <v>7</v>
      </c>
      <c r="D78" s="1" t="s">
        <v>158</v>
      </c>
    </row>
    <row r="80" spans="3:7" ht="15" customHeight="1" x14ac:dyDescent="0.35">
      <c r="C80" s="34">
        <v>8</v>
      </c>
      <c r="D80" s="50" t="s">
        <v>159</v>
      </c>
    </row>
    <row r="81" spans="3:6" ht="15" customHeight="1" x14ac:dyDescent="0.35">
      <c r="D81" s="76"/>
    </row>
    <row r="82" spans="3:6" ht="15" customHeight="1" x14ac:dyDescent="0.35">
      <c r="C82" s="34">
        <v>9</v>
      </c>
      <c r="D82" s="50" t="s">
        <v>160</v>
      </c>
    </row>
    <row r="83" spans="3:6" ht="15" customHeight="1" x14ac:dyDescent="0.35">
      <c r="D83" s="50"/>
    </row>
    <row r="84" spans="3:6" ht="15" customHeight="1" x14ac:dyDescent="0.35">
      <c r="D84" s="66" t="s">
        <v>119</v>
      </c>
      <c r="E84" s="77" t="s">
        <v>161</v>
      </c>
      <c r="F84" s="77" t="s">
        <v>162</v>
      </c>
    </row>
    <row r="85" spans="3:6" ht="15" customHeight="1" x14ac:dyDescent="0.35">
      <c r="D85" s="58" t="s">
        <v>127</v>
      </c>
      <c r="E85" s="78">
        <v>-501.50070340900004</v>
      </c>
      <c r="F85" s="79">
        <v>-0.7167061867224952</v>
      </c>
    </row>
    <row r="86" spans="3:6" ht="15" customHeight="1" x14ac:dyDescent="0.35">
      <c r="D86" s="50"/>
    </row>
    <row r="87" spans="3:6" ht="15" customHeight="1" x14ac:dyDescent="0.35">
      <c r="D87" s="50" t="s">
        <v>163</v>
      </c>
    </row>
    <row r="89" spans="3:6" ht="15" customHeight="1" x14ac:dyDescent="0.35">
      <c r="C89" s="34">
        <v>10</v>
      </c>
      <c r="D89" s="1" t="s">
        <v>206</v>
      </c>
    </row>
    <row r="90" spans="3:6" ht="15" customHeight="1" x14ac:dyDescent="0.35">
      <c r="D90" s="80"/>
    </row>
  </sheetData>
  <mergeCells count="2">
    <mergeCell ref="G14:H14"/>
    <mergeCell ref="I14:J14"/>
  </mergeCells>
  <conditionalFormatting sqref="E28:F41">
    <cfRule type="cellIs" dxfId="0" priority="3" operator="between">
      <formula>0.005</formula>
      <formula>0.0000000001</formula>
    </cfRule>
  </conditionalFormatting>
  <conditionalFormatting sqref="G16:G23">
    <cfRule type="cellIs" dxfId="2" priority="2" operator="between">
      <formula>0.005</formula>
      <formula>0.0000000001</formula>
    </cfRule>
  </conditionalFormatting>
  <conditionalFormatting sqref="I16:I23">
    <cfRule type="cellIs" dxfId="1" priority="1" operator="between">
      <formula>0.005</formula>
      <formula>0.0000000001</formula>
    </cfRule>
  </conditionalFormatting>
  <pageMargins left="0.7" right="0.7" top="0.75" bottom="0.75" header="0.3" footer="0.3"/>
  <pageSetup scale="27" orientation="portrait" r:id="rId1"/>
  <headerFooter>
    <oddFooter>&amp;C&amp;1#&amp;"Calibri"&amp;10&amp;K000000 For 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3F65-908B-496B-A4C6-54143E0D3E42}">
  <sheetPr>
    <tabColor rgb="FF92D050"/>
  </sheetPr>
  <dimension ref="B1:H121"/>
  <sheetViews>
    <sheetView showGridLines="0" view="pageBreakPreview" zoomScale="80" zoomScaleNormal="100" zoomScaleSheetLayoutView="80" workbookViewId="0">
      <selection activeCell="C2" sqref="C2:G2"/>
    </sheetView>
  </sheetViews>
  <sheetFormatPr defaultColWidth="8.7265625" defaultRowHeight="15" customHeight="1" x14ac:dyDescent="0.35"/>
  <cols>
    <col min="2" max="2" width="4.7265625" customWidth="1"/>
    <col min="3" max="3" width="36.453125" bestFit="1" customWidth="1"/>
    <col min="4" max="4" width="40.90625" bestFit="1" customWidth="1"/>
    <col min="5" max="5" width="42.6328125" bestFit="1" customWidth="1"/>
    <col min="6" max="6" width="19.36328125" bestFit="1" customWidth="1"/>
    <col min="7" max="7" width="16.6328125" style="121" bestFit="1" customWidth="1"/>
    <col min="9" max="9" width="16" bestFit="1" customWidth="1"/>
  </cols>
  <sheetData>
    <row r="1" spans="2:8" ht="15" customHeight="1" x14ac:dyDescent="0.35">
      <c r="C1" s="81"/>
      <c r="D1" s="81"/>
      <c r="E1" s="81"/>
      <c r="F1" s="81"/>
      <c r="G1" s="82" t="s">
        <v>164</v>
      </c>
    </row>
    <row r="2" spans="2:8" s="1" customFormat="1" ht="15" customHeight="1" x14ac:dyDescent="0.35">
      <c r="B2"/>
      <c r="C2" s="181" t="s">
        <v>165</v>
      </c>
      <c r="D2" s="181"/>
      <c r="E2" s="181"/>
      <c r="F2" s="181"/>
      <c r="G2" s="181"/>
    </row>
    <row r="3" spans="2:8" s="1" customFormat="1" ht="18.75" customHeight="1" x14ac:dyDescent="0.35">
      <c r="B3"/>
      <c r="C3" s="81"/>
      <c r="D3" s="81"/>
      <c r="E3" s="81"/>
      <c r="F3" s="81"/>
      <c r="G3" s="83"/>
    </row>
    <row r="4" spans="2:8" s="1" customFormat="1" ht="15" customHeight="1" x14ac:dyDescent="0.35">
      <c r="B4"/>
      <c r="C4" s="182" t="s">
        <v>166</v>
      </c>
      <c r="D4" s="182"/>
      <c r="E4" s="182"/>
      <c r="F4" s="182"/>
      <c r="G4" s="182"/>
    </row>
    <row r="5" spans="2:8" s="1" customFormat="1" ht="15" customHeight="1" x14ac:dyDescent="0.35">
      <c r="B5"/>
      <c r="C5" s="81"/>
      <c r="D5" s="81"/>
      <c r="E5" s="81"/>
      <c r="F5" s="81"/>
      <c r="G5" s="83"/>
    </row>
    <row r="6" spans="2:8" s="1" customFormat="1" ht="15" customHeight="1" x14ac:dyDescent="0.35">
      <c r="B6"/>
      <c r="C6" s="182" t="s">
        <v>167</v>
      </c>
      <c r="D6" s="182"/>
      <c r="E6" s="182"/>
      <c r="F6" s="182"/>
      <c r="G6" s="182"/>
    </row>
    <row r="7" spans="2:8" s="1" customFormat="1" ht="15" customHeight="1" x14ac:dyDescent="0.35">
      <c r="B7"/>
      <c r="C7" s="81"/>
      <c r="D7" s="81"/>
      <c r="E7" s="81"/>
      <c r="F7" s="81"/>
      <c r="G7" s="83"/>
    </row>
    <row r="8" spans="2:8" thickBot="1" x14ac:dyDescent="0.4">
      <c r="C8" s="81"/>
      <c r="D8" s="81"/>
      <c r="E8" s="81"/>
      <c r="F8" s="81"/>
      <c r="G8" s="83"/>
    </row>
    <row r="9" spans="2:8" ht="47.5" customHeight="1" thickBot="1" x14ac:dyDescent="0.4">
      <c r="C9" s="84" t="s">
        <v>168</v>
      </c>
      <c r="D9" s="85"/>
      <c r="E9" s="86" t="s">
        <v>169</v>
      </c>
      <c r="F9" s="87"/>
      <c r="G9" s="88" t="s">
        <v>170</v>
      </c>
      <c r="H9" s="89"/>
    </row>
    <row r="10" spans="2:8" ht="73" thickBot="1" x14ac:dyDescent="0.4">
      <c r="C10" s="90" t="s">
        <v>171</v>
      </c>
      <c r="D10" s="91" t="s">
        <v>172</v>
      </c>
      <c r="E10" s="92" t="s">
        <v>172</v>
      </c>
      <c r="F10" s="93" t="s">
        <v>173</v>
      </c>
      <c r="G10" s="94" t="s">
        <v>174</v>
      </c>
    </row>
    <row r="11" spans="2:8" ht="14.5" x14ac:dyDescent="0.35">
      <c r="C11" s="95" t="s">
        <v>175</v>
      </c>
      <c r="D11" s="96" t="s">
        <v>124</v>
      </c>
      <c r="E11" s="96" t="s">
        <v>125</v>
      </c>
      <c r="F11" s="97">
        <v>54.525860000000002</v>
      </c>
      <c r="G11" s="98">
        <v>0</v>
      </c>
    </row>
    <row r="12" spans="2:8" ht="14.5" x14ac:dyDescent="0.35">
      <c r="C12" s="99" t="s">
        <v>176</v>
      </c>
      <c r="D12" s="100"/>
      <c r="E12" s="100" t="s">
        <v>124</v>
      </c>
      <c r="F12" s="101">
        <v>37.492897499999998</v>
      </c>
      <c r="G12" s="102">
        <v>0</v>
      </c>
    </row>
    <row r="13" spans="2:8" ht="14.5" x14ac:dyDescent="0.35">
      <c r="C13" s="99"/>
      <c r="D13" s="100"/>
      <c r="E13" s="100" t="s">
        <v>126</v>
      </c>
      <c r="F13" s="101">
        <v>42.063582500000003</v>
      </c>
      <c r="G13" s="102">
        <v>0</v>
      </c>
    </row>
    <row r="14" spans="2:8" ht="14.5" x14ac:dyDescent="0.35">
      <c r="C14" s="103"/>
      <c r="D14" s="104"/>
      <c r="E14" s="105"/>
      <c r="F14" s="106"/>
      <c r="G14" s="107"/>
    </row>
    <row r="15" spans="2:8" ht="14.5" x14ac:dyDescent="0.35">
      <c r="C15" s="99" t="s">
        <v>147</v>
      </c>
      <c r="D15" s="100" t="s">
        <v>123</v>
      </c>
      <c r="E15" s="100" t="s">
        <v>126</v>
      </c>
      <c r="F15" s="101">
        <v>32.530871832999999</v>
      </c>
      <c r="G15" s="102">
        <v>45.877550200000002</v>
      </c>
    </row>
    <row r="16" spans="2:8" ht="14.5" x14ac:dyDescent="0.35">
      <c r="C16" s="99" t="s">
        <v>176</v>
      </c>
      <c r="D16" s="100" t="s">
        <v>127</v>
      </c>
      <c r="E16" s="100" t="s">
        <v>127</v>
      </c>
      <c r="F16" s="101">
        <v>2.5322741079999997</v>
      </c>
      <c r="G16" s="102">
        <v>0</v>
      </c>
    </row>
    <row r="17" spans="3:7" ht="14.5" x14ac:dyDescent="0.35">
      <c r="C17" s="99"/>
      <c r="D17" s="100"/>
      <c r="E17" s="100" t="s">
        <v>128</v>
      </c>
      <c r="F17" s="101">
        <v>19.063630415000002</v>
      </c>
      <c r="G17" s="102">
        <v>19.943647630000001</v>
      </c>
    </row>
    <row r="18" spans="3:7" ht="14.5" x14ac:dyDescent="0.35">
      <c r="C18" s="99"/>
      <c r="D18" s="100"/>
      <c r="E18" s="100" t="s">
        <v>131</v>
      </c>
      <c r="F18" s="101">
        <v>1.4789459649999999</v>
      </c>
      <c r="G18" s="102">
        <v>1.9555984800000001</v>
      </c>
    </row>
    <row r="19" spans="3:7" ht="15" customHeight="1" x14ac:dyDescent="0.35">
      <c r="C19" s="103"/>
      <c r="D19" s="104"/>
      <c r="E19" s="105"/>
      <c r="F19" s="106"/>
      <c r="G19" s="107"/>
    </row>
    <row r="20" spans="3:7" ht="15" customHeight="1" x14ac:dyDescent="0.35">
      <c r="C20" s="99" t="s">
        <v>115</v>
      </c>
      <c r="D20" s="100" t="s">
        <v>124</v>
      </c>
      <c r="E20" s="100" t="s">
        <v>123</v>
      </c>
      <c r="F20" s="101">
        <v>74.818074800000005</v>
      </c>
      <c r="G20" s="102">
        <v>0</v>
      </c>
    </row>
    <row r="21" spans="3:7" ht="15" customHeight="1" x14ac:dyDescent="0.35">
      <c r="C21" s="99" t="s">
        <v>176</v>
      </c>
      <c r="D21" s="100" t="s">
        <v>123</v>
      </c>
      <c r="E21" s="100" t="s">
        <v>125</v>
      </c>
      <c r="F21" s="101">
        <v>43.322938299999997</v>
      </c>
      <c r="G21" s="102">
        <v>44.07741</v>
      </c>
    </row>
    <row r="22" spans="3:7" ht="15" customHeight="1" x14ac:dyDescent="0.35">
      <c r="C22" s="99"/>
      <c r="D22" s="100" t="s">
        <v>125</v>
      </c>
      <c r="E22" s="100" t="s">
        <v>126</v>
      </c>
      <c r="F22" s="101">
        <v>182.21061582199999</v>
      </c>
      <c r="G22" s="102">
        <v>75.0557211</v>
      </c>
    </row>
    <row r="23" spans="3:7" ht="15" customHeight="1" x14ac:dyDescent="0.35">
      <c r="C23" s="99"/>
      <c r="D23" s="100" t="s">
        <v>127</v>
      </c>
      <c r="E23" s="100" t="s">
        <v>127</v>
      </c>
      <c r="F23" s="101">
        <v>40.957592291999994</v>
      </c>
      <c r="G23" s="102">
        <v>23.273219999999998</v>
      </c>
    </row>
    <row r="24" spans="3:7" ht="15" customHeight="1" x14ac:dyDescent="0.35">
      <c r="C24" s="99"/>
      <c r="D24" s="100"/>
      <c r="E24" s="100" t="s">
        <v>128</v>
      </c>
      <c r="F24" s="101">
        <v>8.7071126860000003</v>
      </c>
      <c r="G24" s="102">
        <v>9.2436000000000007</v>
      </c>
    </row>
    <row r="25" spans="3:7" ht="15" customHeight="1" x14ac:dyDescent="0.35">
      <c r="C25" s="99"/>
      <c r="D25" s="100"/>
      <c r="E25" s="100" t="s">
        <v>131</v>
      </c>
      <c r="F25" s="101">
        <v>2.9585251160000006</v>
      </c>
      <c r="G25" s="102">
        <v>3.0758079</v>
      </c>
    </row>
    <row r="26" spans="3:7" ht="15" customHeight="1" x14ac:dyDescent="0.35">
      <c r="C26" s="103"/>
      <c r="D26" s="104"/>
      <c r="E26" s="105"/>
      <c r="F26" s="106"/>
      <c r="G26" s="107"/>
    </row>
    <row r="27" spans="3:7" ht="15" customHeight="1" x14ac:dyDescent="0.35">
      <c r="C27" s="99" t="s">
        <v>151</v>
      </c>
      <c r="D27" s="100" t="s">
        <v>124</v>
      </c>
      <c r="E27" s="100" t="s">
        <v>128</v>
      </c>
      <c r="F27" s="101">
        <v>29.593188487999999</v>
      </c>
      <c r="G27" s="102">
        <v>13.5809388</v>
      </c>
    </row>
    <row r="28" spans="3:7" ht="15" customHeight="1" x14ac:dyDescent="0.35">
      <c r="C28" s="99" t="s">
        <v>176</v>
      </c>
      <c r="D28" s="100"/>
      <c r="E28" s="100" t="s">
        <v>131</v>
      </c>
      <c r="F28" s="101">
        <v>1.337428775</v>
      </c>
      <c r="G28" s="102">
        <v>1.5384626400000001</v>
      </c>
    </row>
    <row r="29" spans="3:7" ht="15" customHeight="1" x14ac:dyDescent="0.35">
      <c r="C29" s="99"/>
      <c r="D29" s="100"/>
      <c r="E29" s="100" t="s">
        <v>134</v>
      </c>
      <c r="F29" s="101">
        <v>21.334074623000003</v>
      </c>
      <c r="G29" s="102">
        <v>21.952496280000002</v>
      </c>
    </row>
    <row r="30" spans="3:7" ht="15" customHeight="1" x14ac:dyDescent="0.35">
      <c r="C30" s="103"/>
      <c r="D30" s="104"/>
      <c r="E30" s="105"/>
      <c r="F30" s="106"/>
      <c r="G30" s="107"/>
    </row>
    <row r="31" spans="3:7" ht="15" customHeight="1" x14ac:dyDescent="0.35">
      <c r="C31" s="99" t="s">
        <v>152</v>
      </c>
      <c r="D31" s="100" t="s">
        <v>123</v>
      </c>
      <c r="E31" s="100" t="s">
        <v>123</v>
      </c>
      <c r="F31" s="101">
        <v>49.863299900000001</v>
      </c>
      <c r="G31" s="102">
        <v>0</v>
      </c>
    </row>
    <row r="32" spans="3:7" ht="15" customHeight="1" x14ac:dyDescent="0.35">
      <c r="C32" s="99" t="s">
        <v>176</v>
      </c>
      <c r="D32" s="100"/>
      <c r="E32" s="100" t="s">
        <v>125</v>
      </c>
      <c r="F32" s="101">
        <v>49.794349799999999</v>
      </c>
      <c r="G32" s="102">
        <v>0</v>
      </c>
    </row>
    <row r="33" spans="3:7" ht="15" customHeight="1" x14ac:dyDescent="0.35">
      <c r="C33" s="103"/>
      <c r="D33" s="104"/>
      <c r="E33" s="105"/>
      <c r="F33" s="106"/>
      <c r="G33" s="107"/>
    </row>
    <row r="34" spans="3:7" ht="15" customHeight="1" x14ac:dyDescent="0.35">
      <c r="C34" s="99" t="s">
        <v>177</v>
      </c>
      <c r="D34" s="100" t="s">
        <v>123</v>
      </c>
      <c r="E34" s="100" t="s">
        <v>123</v>
      </c>
      <c r="F34" s="101">
        <v>2061.3828890999998</v>
      </c>
      <c r="G34" s="102">
        <v>148.07024999999999</v>
      </c>
    </row>
    <row r="35" spans="3:7" ht="15" customHeight="1" x14ac:dyDescent="0.35">
      <c r="C35" s="99" t="s">
        <v>176</v>
      </c>
      <c r="D35" s="100"/>
      <c r="E35" s="100" t="s">
        <v>125</v>
      </c>
      <c r="F35" s="101">
        <v>592.80734219999999</v>
      </c>
      <c r="G35" s="102">
        <v>97.22</v>
      </c>
    </row>
    <row r="36" spans="3:7" ht="15" customHeight="1" x14ac:dyDescent="0.35">
      <c r="C36" s="99"/>
      <c r="D36" s="100"/>
      <c r="E36" s="100" t="s">
        <v>124</v>
      </c>
      <c r="F36" s="101">
        <v>174.968075</v>
      </c>
      <c r="G36" s="102">
        <v>0</v>
      </c>
    </row>
    <row r="37" spans="3:7" ht="15" customHeight="1" x14ac:dyDescent="0.35">
      <c r="C37" s="99"/>
      <c r="D37" s="100"/>
      <c r="E37" s="100" t="s">
        <v>126</v>
      </c>
      <c r="F37" s="101">
        <v>24.5702496</v>
      </c>
      <c r="G37" s="102">
        <v>0</v>
      </c>
    </row>
    <row r="38" spans="3:7" ht="15" customHeight="1" x14ac:dyDescent="0.35">
      <c r="C38" s="99"/>
      <c r="D38" s="100"/>
      <c r="E38" s="100" t="s">
        <v>127</v>
      </c>
      <c r="F38" s="101">
        <v>39.457646959000009</v>
      </c>
      <c r="G38" s="102">
        <v>10.582299000000001</v>
      </c>
    </row>
    <row r="39" spans="3:7" ht="15" customHeight="1" x14ac:dyDescent="0.35">
      <c r="C39" s="99"/>
      <c r="D39" s="100"/>
      <c r="E39" s="100" t="s">
        <v>129</v>
      </c>
      <c r="F39" s="101">
        <v>4.9923149999999996</v>
      </c>
      <c r="G39" s="102">
        <v>0</v>
      </c>
    </row>
    <row r="40" spans="3:7" ht="15" customHeight="1" x14ac:dyDescent="0.35">
      <c r="C40" s="99"/>
      <c r="D40" s="100"/>
      <c r="E40" s="100" t="s">
        <v>128</v>
      </c>
      <c r="F40" s="101">
        <v>44.479824499999999</v>
      </c>
      <c r="G40" s="102">
        <v>9.8931100000000001</v>
      </c>
    </row>
    <row r="41" spans="3:7" ht="15" customHeight="1" x14ac:dyDescent="0.35">
      <c r="C41" s="99"/>
      <c r="D41" s="100"/>
      <c r="E41" s="100" t="s">
        <v>132</v>
      </c>
      <c r="F41" s="101">
        <v>11.264349037000001</v>
      </c>
      <c r="G41" s="102">
        <v>10.339454999999999</v>
      </c>
    </row>
    <row r="42" spans="3:7" ht="15" customHeight="1" x14ac:dyDescent="0.35">
      <c r="C42" s="99"/>
      <c r="D42" s="100"/>
      <c r="E42" s="100" t="s">
        <v>134</v>
      </c>
      <c r="F42" s="101">
        <v>8.0528355759999997</v>
      </c>
      <c r="G42" s="102">
        <v>7.2260462400000005</v>
      </c>
    </row>
    <row r="43" spans="3:7" ht="15" customHeight="1" x14ac:dyDescent="0.35">
      <c r="C43" s="103"/>
      <c r="D43" s="104"/>
      <c r="E43" s="105"/>
      <c r="F43" s="106"/>
      <c r="G43" s="107"/>
    </row>
    <row r="44" spans="3:7" ht="15" customHeight="1" x14ac:dyDescent="0.35">
      <c r="C44" s="99" t="s">
        <v>178</v>
      </c>
      <c r="D44" s="100" t="s">
        <v>123</v>
      </c>
      <c r="E44" s="100" t="s">
        <v>123</v>
      </c>
      <c r="F44" s="101">
        <v>73.664775000000006</v>
      </c>
      <c r="G44" s="102">
        <v>73.992900000000006</v>
      </c>
    </row>
    <row r="45" spans="3:7" ht="15" customHeight="1" x14ac:dyDescent="0.35">
      <c r="C45" s="103" t="s">
        <v>176</v>
      </c>
      <c r="D45" s="104"/>
      <c r="E45" s="105"/>
      <c r="F45" s="106"/>
      <c r="G45" s="107"/>
    </row>
    <row r="46" spans="3:7" ht="15" customHeight="1" x14ac:dyDescent="0.35">
      <c r="C46" s="108" t="s">
        <v>179</v>
      </c>
      <c r="D46" s="109"/>
      <c r="E46" s="109" t="s">
        <v>124</v>
      </c>
      <c r="F46" s="110">
        <v>74.986599999999996</v>
      </c>
      <c r="G46" s="111">
        <v>0</v>
      </c>
    </row>
    <row r="47" spans="3:7" ht="15" customHeight="1" x14ac:dyDescent="0.35">
      <c r="C47" s="112" t="s">
        <v>180</v>
      </c>
      <c r="D47" s="113"/>
      <c r="E47" s="113"/>
      <c r="F47" s="114"/>
      <c r="G47" s="115"/>
    </row>
    <row r="48" spans="3:7" ht="15" customHeight="1" x14ac:dyDescent="0.35">
      <c r="C48" s="103"/>
      <c r="D48" s="104"/>
      <c r="E48" s="105"/>
      <c r="F48" s="106"/>
      <c r="G48" s="107"/>
    </row>
    <row r="49" spans="3:7" ht="15" customHeight="1" x14ac:dyDescent="0.35">
      <c r="C49" s="99" t="s">
        <v>181</v>
      </c>
      <c r="D49" s="100" t="s">
        <v>125</v>
      </c>
      <c r="E49" s="100" t="s">
        <v>123</v>
      </c>
      <c r="F49" s="101">
        <v>2446.097364925</v>
      </c>
      <c r="G49" s="102">
        <v>172.94200000000001</v>
      </c>
    </row>
    <row r="50" spans="3:7" ht="15" customHeight="1" x14ac:dyDescent="0.35">
      <c r="C50" s="99" t="s">
        <v>176</v>
      </c>
      <c r="D50" s="100"/>
      <c r="E50" s="100" t="s">
        <v>125</v>
      </c>
      <c r="F50" s="101">
        <v>875.11424117499996</v>
      </c>
      <c r="G50" s="102">
        <v>95.294250000000005</v>
      </c>
    </row>
    <row r="51" spans="3:7" ht="15" customHeight="1" x14ac:dyDescent="0.35">
      <c r="C51" s="99"/>
      <c r="D51" s="100"/>
      <c r="E51" s="100" t="s">
        <v>124</v>
      </c>
      <c r="F51" s="101">
        <v>279.87963999999999</v>
      </c>
      <c r="G51" s="102">
        <v>0</v>
      </c>
    </row>
    <row r="52" spans="3:7" ht="15" customHeight="1" x14ac:dyDescent="0.35">
      <c r="C52" s="99"/>
      <c r="D52" s="100"/>
      <c r="E52" s="100" t="s">
        <v>126</v>
      </c>
      <c r="F52" s="101">
        <v>114.71949480000001</v>
      </c>
      <c r="G52" s="102">
        <v>0</v>
      </c>
    </row>
    <row r="53" spans="3:7" ht="15" customHeight="1" x14ac:dyDescent="0.35">
      <c r="C53" s="99"/>
      <c r="D53" s="100"/>
      <c r="E53" s="100" t="s">
        <v>127</v>
      </c>
      <c r="F53" s="101">
        <v>12.12625517</v>
      </c>
      <c r="G53" s="102">
        <v>8.4916957499999999</v>
      </c>
    </row>
    <row r="54" spans="3:7" ht="15" customHeight="1" x14ac:dyDescent="0.35">
      <c r="C54" s="99"/>
      <c r="D54" s="100"/>
      <c r="E54" s="100" t="s">
        <v>132</v>
      </c>
      <c r="F54" s="101">
        <v>8.4767622960000004</v>
      </c>
      <c r="G54" s="102">
        <v>8.3953285019999999</v>
      </c>
    </row>
    <row r="55" spans="3:7" ht="15" customHeight="1" x14ac:dyDescent="0.35">
      <c r="C55" s="103"/>
      <c r="D55" s="104"/>
      <c r="E55" s="105"/>
      <c r="F55" s="106"/>
      <c r="G55" s="107"/>
    </row>
    <row r="56" spans="3:7" ht="15" customHeight="1" x14ac:dyDescent="0.35">
      <c r="C56" s="99" t="s">
        <v>182</v>
      </c>
      <c r="D56" s="100" t="s">
        <v>124</v>
      </c>
      <c r="E56" s="100" t="s">
        <v>127</v>
      </c>
      <c r="F56" s="101">
        <v>9.5425331890000002</v>
      </c>
      <c r="G56" s="102">
        <v>4.2347200000000003</v>
      </c>
    </row>
    <row r="57" spans="3:7" ht="15" customHeight="1" x14ac:dyDescent="0.35">
      <c r="C57" s="99" t="s">
        <v>176</v>
      </c>
      <c r="D57" s="100"/>
      <c r="E57" s="100" t="s">
        <v>128</v>
      </c>
      <c r="F57" s="101">
        <v>18.007842247999999</v>
      </c>
      <c r="G57" s="102">
        <v>17.847983639999999</v>
      </c>
    </row>
    <row r="58" spans="3:7" ht="15" customHeight="1" x14ac:dyDescent="0.35">
      <c r="C58" s="99"/>
      <c r="D58" s="100"/>
      <c r="E58" s="100" t="s">
        <v>131</v>
      </c>
      <c r="F58" s="101">
        <v>1.3745976469999999</v>
      </c>
      <c r="G58" s="102">
        <v>1.5707030199999998</v>
      </c>
    </row>
    <row r="59" spans="3:7" ht="15" customHeight="1" x14ac:dyDescent="0.35">
      <c r="C59" s="103"/>
      <c r="D59" s="104"/>
      <c r="E59" s="105"/>
      <c r="F59" s="106"/>
      <c r="G59" s="107"/>
    </row>
    <row r="60" spans="3:7" ht="15" customHeight="1" x14ac:dyDescent="0.35">
      <c r="C60" s="99" t="s">
        <v>183</v>
      </c>
      <c r="D60" s="100" t="s">
        <v>124</v>
      </c>
      <c r="E60" s="100" t="s">
        <v>123</v>
      </c>
      <c r="F60" s="101">
        <v>640.78582449999999</v>
      </c>
      <c r="G60" s="102">
        <v>73.934475000000006</v>
      </c>
    </row>
    <row r="61" spans="3:7" ht="15" customHeight="1" x14ac:dyDescent="0.35">
      <c r="C61" s="99" t="s">
        <v>176</v>
      </c>
      <c r="D61" s="100"/>
      <c r="E61" s="100" t="s">
        <v>125</v>
      </c>
      <c r="F61" s="101">
        <v>164.673675</v>
      </c>
      <c r="G61" s="102">
        <v>120.31995000000001</v>
      </c>
    </row>
    <row r="62" spans="3:7" ht="15" customHeight="1" x14ac:dyDescent="0.35">
      <c r="C62" s="99"/>
      <c r="D62" s="100"/>
      <c r="E62" s="100" t="s">
        <v>124</v>
      </c>
      <c r="F62" s="101">
        <v>74.986050000000006</v>
      </c>
      <c r="G62" s="102">
        <v>0</v>
      </c>
    </row>
    <row r="63" spans="3:7" ht="15" customHeight="1" x14ac:dyDescent="0.35">
      <c r="C63" s="99"/>
      <c r="D63" s="100"/>
      <c r="E63" s="100" t="s">
        <v>128</v>
      </c>
      <c r="F63" s="101">
        <v>15.627959028999999</v>
      </c>
      <c r="G63" s="102">
        <v>0</v>
      </c>
    </row>
    <row r="64" spans="3:7" ht="15" customHeight="1" x14ac:dyDescent="0.35">
      <c r="C64" s="103"/>
      <c r="D64" s="104"/>
      <c r="E64" s="105"/>
      <c r="F64" s="106"/>
      <c r="G64" s="107"/>
    </row>
    <row r="65" spans="3:7" ht="15" customHeight="1" x14ac:dyDescent="0.35">
      <c r="C65" s="99" t="s">
        <v>184</v>
      </c>
      <c r="D65" s="100" t="s">
        <v>124</v>
      </c>
      <c r="E65" s="100" t="s">
        <v>127</v>
      </c>
      <c r="F65" s="101">
        <v>3.3618132940000005</v>
      </c>
      <c r="G65" s="102">
        <v>0</v>
      </c>
    </row>
    <row r="66" spans="3:7" ht="15" customHeight="1" x14ac:dyDescent="0.35">
      <c r="C66" s="103" t="s">
        <v>176</v>
      </c>
      <c r="D66" s="104"/>
      <c r="E66" s="105"/>
      <c r="F66" s="106"/>
      <c r="G66" s="107"/>
    </row>
    <row r="67" spans="3:7" ht="15" customHeight="1" x14ac:dyDescent="0.35">
      <c r="C67" s="99" t="s">
        <v>185</v>
      </c>
      <c r="D67" s="100"/>
      <c r="E67" s="100" t="s">
        <v>126</v>
      </c>
      <c r="F67" s="101">
        <v>46.299168033000015</v>
      </c>
      <c r="G67" s="102">
        <v>50.621126132999997</v>
      </c>
    </row>
    <row r="68" spans="3:7" ht="15" customHeight="1" x14ac:dyDescent="0.35">
      <c r="C68" s="99" t="s">
        <v>186</v>
      </c>
      <c r="D68" s="100"/>
      <c r="E68" s="100"/>
      <c r="F68" s="101"/>
      <c r="G68" s="102"/>
    </row>
    <row r="69" spans="3:7" ht="15" customHeight="1" x14ac:dyDescent="0.35">
      <c r="C69" s="103"/>
      <c r="D69" s="104"/>
      <c r="E69" s="105"/>
      <c r="F69" s="106"/>
      <c r="G69" s="107"/>
    </row>
    <row r="70" spans="3:7" ht="15" customHeight="1" x14ac:dyDescent="0.35">
      <c r="C70" s="99" t="s">
        <v>187</v>
      </c>
      <c r="D70" s="100" t="s">
        <v>123</v>
      </c>
      <c r="E70" s="100" t="s">
        <v>123</v>
      </c>
      <c r="F70" s="101">
        <v>1783.9676634</v>
      </c>
      <c r="G70" s="102">
        <v>296.29570000000001</v>
      </c>
    </row>
    <row r="71" spans="3:7" ht="15" customHeight="1" x14ac:dyDescent="0.35">
      <c r="C71" s="99" t="s">
        <v>176</v>
      </c>
      <c r="D71" s="100"/>
      <c r="E71" s="100" t="s">
        <v>125</v>
      </c>
      <c r="F71" s="101">
        <v>564.30197510000005</v>
      </c>
      <c r="G71" s="102">
        <v>169.06030000000001</v>
      </c>
    </row>
    <row r="72" spans="3:7" ht="15" customHeight="1" x14ac:dyDescent="0.35">
      <c r="C72" s="99"/>
      <c r="D72" s="100"/>
      <c r="E72" s="100" t="s">
        <v>124</v>
      </c>
      <c r="F72" s="101">
        <v>56.470368999999998</v>
      </c>
      <c r="G72" s="102">
        <v>0</v>
      </c>
    </row>
    <row r="73" spans="3:7" ht="15" customHeight="1" x14ac:dyDescent="0.35">
      <c r="C73" s="99"/>
      <c r="D73" s="100"/>
      <c r="E73" s="100" t="s">
        <v>126</v>
      </c>
      <c r="F73" s="101">
        <v>79.895919800000001</v>
      </c>
      <c r="G73" s="102">
        <v>0</v>
      </c>
    </row>
    <row r="74" spans="3:7" ht="15" customHeight="1" x14ac:dyDescent="0.35">
      <c r="C74" s="99"/>
      <c r="D74" s="100"/>
      <c r="E74" s="100" t="s">
        <v>127</v>
      </c>
      <c r="F74" s="101">
        <v>14.890135273000002</v>
      </c>
      <c r="G74" s="102">
        <v>0</v>
      </c>
    </row>
    <row r="75" spans="3:7" ht="15" customHeight="1" x14ac:dyDescent="0.35">
      <c r="C75" s="99"/>
      <c r="D75" s="100"/>
      <c r="E75" s="100" t="s">
        <v>128</v>
      </c>
      <c r="F75" s="101">
        <v>24.643099599999999</v>
      </c>
      <c r="G75" s="102">
        <v>0</v>
      </c>
    </row>
    <row r="76" spans="3:7" ht="15" customHeight="1" x14ac:dyDescent="0.35">
      <c r="C76" s="99"/>
      <c r="D76" s="100"/>
      <c r="E76" s="100" t="s">
        <v>132</v>
      </c>
      <c r="F76" s="101">
        <v>8.1020348680000005</v>
      </c>
      <c r="G76" s="102">
        <v>7.1094703349999993</v>
      </c>
    </row>
    <row r="77" spans="3:7" ht="15" customHeight="1" x14ac:dyDescent="0.35">
      <c r="C77" s="103"/>
      <c r="D77" s="104"/>
      <c r="E77" s="105"/>
      <c r="F77" s="106"/>
      <c r="G77" s="107"/>
    </row>
    <row r="78" spans="3:7" ht="15" customHeight="1" x14ac:dyDescent="0.35">
      <c r="C78" s="99" t="s">
        <v>188</v>
      </c>
      <c r="D78" s="100" t="s">
        <v>124</v>
      </c>
      <c r="E78" s="100" t="s">
        <v>127</v>
      </c>
      <c r="F78" s="101">
        <v>0.20008326900000001</v>
      </c>
      <c r="G78" s="102">
        <v>0</v>
      </c>
    </row>
    <row r="79" spans="3:7" ht="15" customHeight="1" x14ac:dyDescent="0.35">
      <c r="C79" s="103" t="s">
        <v>176</v>
      </c>
      <c r="D79" s="104"/>
      <c r="E79" s="105"/>
      <c r="F79" s="106"/>
      <c r="G79" s="107"/>
    </row>
    <row r="80" spans="3:7" ht="15" customHeight="1" x14ac:dyDescent="0.35">
      <c r="C80" s="99" t="s">
        <v>189</v>
      </c>
      <c r="D80" s="100"/>
      <c r="E80" s="100" t="s">
        <v>127</v>
      </c>
      <c r="F80" s="101">
        <v>5.003498843</v>
      </c>
      <c r="G80" s="102">
        <v>0</v>
      </c>
    </row>
    <row r="81" spans="3:7" ht="15" customHeight="1" x14ac:dyDescent="0.35">
      <c r="C81" s="99" t="s">
        <v>190</v>
      </c>
      <c r="D81" s="100"/>
      <c r="E81" s="100"/>
      <c r="F81" s="101"/>
      <c r="G81" s="102"/>
    </row>
    <row r="82" spans="3:7" ht="15" customHeight="1" x14ac:dyDescent="0.35">
      <c r="C82" s="103"/>
      <c r="D82" s="104"/>
      <c r="E82" s="105"/>
      <c r="F82" s="106"/>
      <c r="G82" s="107"/>
    </row>
    <row r="83" spans="3:7" ht="15" customHeight="1" x14ac:dyDescent="0.35">
      <c r="C83" s="99" t="s">
        <v>191</v>
      </c>
      <c r="D83" s="100"/>
      <c r="E83" s="100" t="s">
        <v>126</v>
      </c>
      <c r="F83" s="101">
        <v>84.520947833999998</v>
      </c>
      <c r="G83" s="102">
        <v>95.140442399999998</v>
      </c>
    </row>
    <row r="84" spans="3:7" ht="25.5" customHeight="1" x14ac:dyDescent="0.35">
      <c r="C84" s="99" t="s">
        <v>190</v>
      </c>
      <c r="D84" s="100"/>
      <c r="E84" s="100" t="s">
        <v>127</v>
      </c>
      <c r="F84" s="101">
        <v>4.8212999999999999</v>
      </c>
      <c r="G84" s="102">
        <v>0</v>
      </c>
    </row>
    <row r="85" spans="3:7" ht="25.5" customHeight="1" x14ac:dyDescent="0.35">
      <c r="C85" s="99"/>
      <c r="D85" s="100"/>
      <c r="E85" s="100" t="s">
        <v>128</v>
      </c>
      <c r="F85" s="101">
        <v>24.869774721000002</v>
      </c>
      <c r="G85" s="102">
        <v>10.1010632</v>
      </c>
    </row>
    <row r="86" spans="3:7" ht="15" customHeight="1" x14ac:dyDescent="0.35">
      <c r="C86" s="99"/>
      <c r="D86" s="100"/>
      <c r="E86" s="100" t="s">
        <v>131</v>
      </c>
      <c r="F86" s="101">
        <v>1.1143629400000001</v>
      </c>
      <c r="G86" s="102">
        <v>1.1773940000000001</v>
      </c>
    </row>
    <row r="87" spans="3:7" ht="15" customHeight="1" x14ac:dyDescent="0.35">
      <c r="C87" s="99"/>
      <c r="D87" s="100"/>
      <c r="E87" s="100" t="s">
        <v>130</v>
      </c>
      <c r="F87" s="101">
        <v>24.954256350000001</v>
      </c>
      <c r="G87" s="102">
        <v>28.699278400000001</v>
      </c>
    </row>
    <row r="88" spans="3:7" ht="15" customHeight="1" x14ac:dyDescent="0.35">
      <c r="C88" s="103"/>
      <c r="D88" s="104"/>
      <c r="E88" s="105"/>
      <c r="F88" s="106"/>
      <c r="G88" s="107"/>
    </row>
    <row r="89" spans="3:7" ht="15" customHeight="1" x14ac:dyDescent="0.35">
      <c r="C89" s="99" t="s">
        <v>192</v>
      </c>
      <c r="D89" s="100" t="s">
        <v>125</v>
      </c>
      <c r="E89" s="100" t="s">
        <v>123</v>
      </c>
      <c r="F89" s="101">
        <v>320.4429998</v>
      </c>
      <c r="G89" s="102">
        <v>197.3964</v>
      </c>
    </row>
    <row r="90" spans="3:7" ht="15" customHeight="1" x14ac:dyDescent="0.35">
      <c r="C90" s="99" t="s">
        <v>176</v>
      </c>
      <c r="D90" s="100"/>
      <c r="E90" s="100" t="s">
        <v>125</v>
      </c>
      <c r="F90" s="101">
        <v>131.66317169999999</v>
      </c>
      <c r="G90" s="102">
        <v>0</v>
      </c>
    </row>
    <row r="91" spans="3:7" ht="15" customHeight="1" x14ac:dyDescent="0.35">
      <c r="C91" s="99"/>
      <c r="D91" s="100"/>
      <c r="E91" s="100" t="s">
        <v>126</v>
      </c>
      <c r="F91" s="101">
        <v>120.83491826499998</v>
      </c>
      <c r="G91" s="102">
        <v>44.893911680000002</v>
      </c>
    </row>
    <row r="92" spans="3:7" ht="15" customHeight="1" x14ac:dyDescent="0.35">
      <c r="C92" s="99"/>
      <c r="D92" s="100"/>
      <c r="E92" s="100" t="s">
        <v>127</v>
      </c>
      <c r="F92" s="101">
        <v>14.155125233000001</v>
      </c>
      <c r="G92" s="102">
        <v>0</v>
      </c>
    </row>
    <row r="93" spans="3:7" ht="15" customHeight="1" x14ac:dyDescent="0.35">
      <c r="C93" s="99"/>
      <c r="D93" s="100"/>
      <c r="E93" s="100" t="s">
        <v>129</v>
      </c>
      <c r="F93" s="101">
        <v>9.8866999</v>
      </c>
      <c r="G93" s="102">
        <v>0</v>
      </c>
    </row>
    <row r="94" spans="3:7" ht="15" customHeight="1" x14ac:dyDescent="0.35">
      <c r="C94" s="99"/>
      <c r="D94" s="100"/>
      <c r="E94" s="100" t="s">
        <v>128</v>
      </c>
      <c r="F94" s="101">
        <v>41.010131504</v>
      </c>
      <c r="G94" s="102">
        <v>16.993978730000002</v>
      </c>
    </row>
    <row r="95" spans="3:7" ht="15" customHeight="1" x14ac:dyDescent="0.35">
      <c r="C95" s="99"/>
      <c r="D95" s="100"/>
      <c r="E95" s="100" t="s">
        <v>131</v>
      </c>
      <c r="F95" s="101">
        <v>4.4784430530000003</v>
      </c>
      <c r="G95" s="102">
        <v>4.3270680100000005</v>
      </c>
    </row>
    <row r="96" spans="3:7" ht="15" customHeight="1" x14ac:dyDescent="0.35">
      <c r="C96" s="99"/>
      <c r="D96" s="100"/>
      <c r="E96" s="100" t="s">
        <v>132</v>
      </c>
      <c r="F96" s="101">
        <v>38.111839203999999</v>
      </c>
      <c r="G96" s="102">
        <v>35.920912530000003</v>
      </c>
    </row>
    <row r="97" spans="3:7" ht="15" customHeight="1" x14ac:dyDescent="0.35">
      <c r="C97" s="99"/>
      <c r="D97" s="100"/>
      <c r="E97" s="100" t="s">
        <v>130</v>
      </c>
      <c r="F97" s="101">
        <v>39.525330355999998</v>
      </c>
      <c r="G97" s="102">
        <v>36.761444249999997</v>
      </c>
    </row>
    <row r="98" spans="3:7" ht="15" customHeight="1" x14ac:dyDescent="0.35">
      <c r="C98" s="99"/>
      <c r="D98" s="100"/>
      <c r="E98" s="100" t="s">
        <v>134</v>
      </c>
      <c r="F98" s="101">
        <v>24.381018999999998</v>
      </c>
      <c r="G98" s="102">
        <v>23.036541409999998</v>
      </c>
    </row>
    <row r="99" spans="3:7" ht="15" customHeight="1" x14ac:dyDescent="0.35">
      <c r="C99" s="99"/>
      <c r="D99" s="100"/>
      <c r="E99" s="100" t="s">
        <v>135</v>
      </c>
      <c r="F99" s="101">
        <v>49.213010632000007</v>
      </c>
      <c r="G99" s="102">
        <v>47.790468449999999</v>
      </c>
    </row>
    <row r="100" spans="3:7" ht="15" customHeight="1" x14ac:dyDescent="0.35">
      <c r="C100" s="103"/>
      <c r="D100" s="104"/>
      <c r="E100" s="105"/>
      <c r="F100" s="106"/>
      <c r="G100" s="107"/>
    </row>
    <row r="101" spans="3:7" ht="15" customHeight="1" x14ac:dyDescent="0.35">
      <c r="C101" s="99" t="s">
        <v>193</v>
      </c>
      <c r="D101" s="100" t="s">
        <v>124</v>
      </c>
      <c r="E101" s="100" t="s">
        <v>127</v>
      </c>
      <c r="F101" s="101">
        <v>8.0579982749999992</v>
      </c>
      <c r="G101" s="102">
        <v>0</v>
      </c>
    </row>
    <row r="102" spans="3:7" ht="15" customHeight="1" x14ac:dyDescent="0.35">
      <c r="C102" s="99" t="s">
        <v>176</v>
      </c>
      <c r="D102" s="100"/>
      <c r="E102" s="100" t="s">
        <v>128</v>
      </c>
      <c r="F102" s="101">
        <v>4.2367426299999993</v>
      </c>
      <c r="G102" s="102">
        <v>4.6369680000000004</v>
      </c>
    </row>
    <row r="103" spans="3:7" ht="15" customHeight="1" x14ac:dyDescent="0.35">
      <c r="C103" s="99"/>
      <c r="D103" s="100"/>
      <c r="E103" s="100" t="s">
        <v>131</v>
      </c>
      <c r="F103" s="101">
        <v>1.4223921380000002</v>
      </c>
      <c r="G103" s="102">
        <v>1.4286277599999999</v>
      </c>
    </row>
    <row r="104" spans="3:7" ht="15" customHeight="1" x14ac:dyDescent="0.35">
      <c r="C104" s="99"/>
      <c r="D104" s="100"/>
      <c r="E104" s="100" t="s">
        <v>134</v>
      </c>
      <c r="F104" s="101">
        <v>7.946276814</v>
      </c>
      <c r="G104" s="102">
        <v>10.024525479999999</v>
      </c>
    </row>
    <row r="105" spans="3:7" ht="15" customHeight="1" x14ac:dyDescent="0.35">
      <c r="C105" s="103"/>
      <c r="D105" s="104"/>
      <c r="E105" s="105"/>
      <c r="F105" s="106"/>
      <c r="G105" s="107"/>
    </row>
    <row r="106" spans="3:7" ht="15" customHeight="1" x14ac:dyDescent="0.35">
      <c r="C106" s="99" t="s">
        <v>194</v>
      </c>
      <c r="D106" s="100" t="s">
        <v>124</v>
      </c>
      <c r="E106" s="100" t="s">
        <v>123</v>
      </c>
      <c r="F106" s="101">
        <v>149.3543493</v>
      </c>
      <c r="G106" s="102">
        <v>0</v>
      </c>
    </row>
    <row r="107" spans="3:7" ht="15" customHeight="1" x14ac:dyDescent="0.35">
      <c r="C107" s="99" t="s">
        <v>176</v>
      </c>
      <c r="D107" s="100"/>
      <c r="E107" s="100" t="s">
        <v>124</v>
      </c>
      <c r="F107" s="101">
        <v>24.995325000000001</v>
      </c>
      <c r="G107" s="102">
        <v>0</v>
      </c>
    </row>
    <row r="108" spans="3:7" ht="15" customHeight="1" x14ac:dyDescent="0.35">
      <c r="C108" s="99"/>
      <c r="D108" s="100"/>
      <c r="E108" s="100" t="s">
        <v>127</v>
      </c>
      <c r="F108" s="101">
        <v>7.5607415580000001</v>
      </c>
      <c r="G108" s="102">
        <v>0</v>
      </c>
    </row>
    <row r="109" spans="3:7" ht="15" customHeight="1" x14ac:dyDescent="0.35">
      <c r="C109" s="99"/>
      <c r="D109" s="100"/>
      <c r="E109" s="100" t="s">
        <v>128</v>
      </c>
      <c r="F109" s="101">
        <v>21.74352347</v>
      </c>
      <c r="G109" s="102">
        <v>17.527150200000001</v>
      </c>
    </row>
    <row r="110" spans="3:7" ht="15" customHeight="1" x14ac:dyDescent="0.35">
      <c r="C110" s="99"/>
      <c r="D110" s="100"/>
      <c r="E110" s="100" t="s">
        <v>131</v>
      </c>
      <c r="F110" s="101">
        <v>1.9369061859999999</v>
      </c>
      <c r="G110" s="102">
        <v>1.9225458</v>
      </c>
    </row>
    <row r="111" spans="3:7" ht="15" customHeight="1" x14ac:dyDescent="0.35">
      <c r="C111" s="99"/>
      <c r="D111" s="100"/>
      <c r="E111" s="100" t="s">
        <v>130</v>
      </c>
      <c r="F111" s="101">
        <v>24.275884856000001</v>
      </c>
      <c r="G111" s="102">
        <v>25.217333400000001</v>
      </c>
    </row>
    <row r="112" spans="3:7" ht="15" customHeight="1" x14ac:dyDescent="0.35">
      <c r="C112" s="99"/>
      <c r="D112" s="100"/>
      <c r="E112" s="100" t="s">
        <v>135</v>
      </c>
      <c r="F112" s="101">
        <v>41.657022855999998</v>
      </c>
      <c r="G112" s="102">
        <v>43.169355600000003</v>
      </c>
    </row>
    <row r="113" spans="3:7" ht="15" customHeight="1" x14ac:dyDescent="0.35">
      <c r="C113" s="103"/>
      <c r="D113" s="104"/>
      <c r="E113" s="105"/>
      <c r="F113" s="106"/>
      <c r="G113" s="107"/>
    </row>
    <row r="114" spans="3:7" ht="15" customHeight="1" x14ac:dyDescent="0.35">
      <c r="C114" s="99" t="s">
        <v>195</v>
      </c>
      <c r="D114" s="100" t="s">
        <v>123</v>
      </c>
      <c r="E114" s="100" t="s">
        <v>123</v>
      </c>
      <c r="F114" s="101">
        <v>804.59584670000004</v>
      </c>
      <c r="G114" s="102">
        <v>98.618799999999993</v>
      </c>
    </row>
    <row r="115" spans="3:7" ht="15" customHeight="1" x14ac:dyDescent="0.35">
      <c r="C115" s="99" t="s">
        <v>176</v>
      </c>
      <c r="D115" s="100" t="s">
        <v>125</v>
      </c>
      <c r="E115" s="100" t="s">
        <v>125</v>
      </c>
      <c r="F115" s="101">
        <v>255.4742713</v>
      </c>
      <c r="G115" s="102">
        <v>48.354149999999997</v>
      </c>
    </row>
    <row r="116" spans="3:7" ht="15" customHeight="1" x14ac:dyDescent="0.35">
      <c r="C116" s="99"/>
      <c r="D116" s="100"/>
      <c r="E116" s="100" t="s">
        <v>124</v>
      </c>
      <c r="F116" s="101">
        <v>24.995650000000001</v>
      </c>
      <c r="G116" s="102">
        <v>0</v>
      </c>
    </row>
    <row r="117" spans="3:7" ht="15" customHeight="1" x14ac:dyDescent="0.35">
      <c r="C117" s="99"/>
      <c r="D117" s="100"/>
      <c r="E117" s="100" t="s">
        <v>126</v>
      </c>
      <c r="F117" s="101">
        <v>24.8684999</v>
      </c>
      <c r="G117" s="102">
        <v>0</v>
      </c>
    </row>
    <row r="118" spans="3:7" ht="15" customHeight="1" thickBot="1" x14ac:dyDescent="0.4">
      <c r="C118" s="116"/>
      <c r="D118" s="117"/>
      <c r="E118" s="118"/>
      <c r="F118" s="119"/>
      <c r="G118" s="120"/>
    </row>
    <row r="119" spans="3:7" ht="15" customHeight="1" x14ac:dyDescent="0.35">
      <c r="C119" s="183" t="s">
        <v>207</v>
      </c>
      <c r="D119" s="183"/>
      <c r="E119" s="183"/>
      <c r="F119" s="183"/>
      <c r="G119" s="183"/>
    </row>
    <row r="120" spans="3:7" ht="15" customHeight="1" x14ac:dyDescent="0.35">
      <c r="C120" s="184"/>
      <c r="D120" s="184"/>
      <c r="E120" s="184"/>
      <c r="F120" s="184"/>
      <c r="G120" s="184"/>
    </row>
    <row r="121" spans="3:7" ht="15" customHeight="1" x14ac:dyDescent="0.35">
      <c r="C121" s="184"/>
      <c r="D121" s="184"/>
      <c r="E121" s="184"/>
      <c r="F121" s="184"/>
      <c r="G121" s="184"/>
    </row>
  </sheetData>
  <mergeCells count="4">
    <mergeCell ref="C2:G2"/>
    <mergeCell ref="C4:G4"/>
    <mergeCell ref="C6:G6"/>
    <mergeCell ref="C119:G121"/>
  </mergeCells>
  <pageMargins left="0.7" right="0.7" top="0.75" bottom="0.75" header="0.3" footer="0.3"/>
  <pageSetup scale="34" orientation="portrait" r:id="rId1"/>
  <headerFooter>
    <oddFooter>&amp;C&amp;1#&amp;"Calibri"&amp;10&amp;K000000 For 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1470-20A4-47A2-8F60-88137A7C0EE1}">
  <sheetPr>
    <tabColor rgb="FF92D050"/>
  </sheetPr>
  <dimension ref="B2:E162"/>
  <sheetViews>
    <sheetView showGridLines="0" topLeftCell="B1" zoomScale="85" zoomScaleNormal="85" workbookViewId="0">
      <selection activeCell="B2" sqref="B2:E2"/>
    </sheetView>
  </sheetViews>
  <sheetFormatPr defaultColWidth="9.1796875" defaultRowHeight="14.5" x14ac:dyDescent="0.35"/>
  <cols>
    <col min="1" max="1" width="9.1796875" style="122"/>
    <col min="2" max="2" width="50.453125" style="125" bestFit="1" customWidth="1"/>
    <col min="3" max="3" width="50.81640625" style="122" customWidth="1"/>
    <col min="4" max="4" width="50.81640625" style="126" customWidth="1"/>
    <col min="5" max="5" width="48.81640625" style="122" customWidth="1"/>
    <col min="6" max="16384" width="9.1796875" style="122"/>
  </cols>
  <sheetData>
    <row r="2" spans="2:5" ht="18.5" x14ac:dyDescent="0.35">
      <c r="B2" s="185" t="s">
        <v>0</v>
      </c>
      <c r="C2" s="185"/>
      <c r="D2" s="185"/>
      <c r="E2" s="185"/>
    </row>
    <row r="3" spans="2:5" ht="15.75" customHeight="1" x14ac:dyDescent="0.35">
      <c r="B3" s="123"/>
      <c r="C3" s="123"/>
      <c r="D3" s="123"/>
      <c r="E3" s="124" t="s">
        <v>196</v>
      </c>
    </row>
    <row r="4" spans="2:5" x14ac:dyDescent="0.35">
      <c r="B4" s="186" t="s">
        <v>197</v>
      </c>
      <c r="C4" s="186"/>
      <c r="D4" s="186"/>
      <c r="E4" s="186"/>
    </row>
    <row r="5" spans="2:5" ht="15" thickBot="1" x14ac:dyDescent="0.4"/>
    <row r="6" spans="2:5" s="131" customFormat="1" ht="15" thickBot="1" x14ac:dyDescent="0.4">
      <c r="B6" s="127" t="s">
        <v>198</v>
      </c>
      <c r="C6" s="128" t="s">
        <v>199</v>
      </c>
      <c r="D6" s="129" t="s">
        <v>200</v>
      </c>
      <c r="E6" s="130" t="s">
        <v>201</v>
      </c>
    </row>
    <row r="7" spans="2:5" x14ac:dyDescent="0.35">
      <c r="B7" s="132"/>
      <c r="C7" s="133"/>
      <c r="D7" s="134"/>
      <c r="E7" s="133"/>
    </row>
    <row r="8" spans="2:5" s="131" customFormat="1" x14ac:dyDescent="0.35">
      <c r="B8" s="135"/>
      <c r="C8" s="136"/>
      <c r="D8" s="137"/>
      <c r="E8" s="136"/>
    </row>
    <row r="9" spans="2:5" s="131" customFormat="1" x14ac:dyDescent="0.35">
      <c r="B9" s="135"/>
      <c r="C9" s="136"/>
      <c r="D9" s="137"/>
      <c r="E9" s="136"/>
    </row>
    <row r="10" spans="2:5" s="131" customFormat="1" x14ac:dyDescent="0.35">
      <c r="B10" s="135"/>
      <c r="C10" s="136"/>
      <c r="D10" s="137"/>
      <c r="E10" s="136"/>
    </row>
    <row r="11" spans="2:5" s="131" customFormat="1" x14ac:dyDescent="0.35">
      <c r="B11" s="135"/>
      <c r="C11" s="136"/>
      <c r="D11" s="137"/>
      <c r="E11" s="136"/>
    </row>
    <row r="12" spans="2:5" s="131" customFormat="1" x14ac:dyDescent="0.35">
      <c r="B12" s="138" t="s">
        <v>123</v>
      </c>
      <c r="C12" s="136"/>
      <c r="D12" s="139" t="s">
        <v>61</v>
      </c>
      <c r="E12" s="136"/>
    </row>
    <row r="13" spans="2:5" s="131" customFormat="1" x14ac:dyDescent="0.35">
      <c r="B13" s="135"/>
      <c r="C13" s="136"/>
      <c r="D13" s="137"/>
      <c r="E13" s="136"/>
    </row>
    <row r="14" spans="2:5" s="131" customFormat="1" x14ac:dyDescent="0.35">
      <c r="B14" s="135"/>
      <c r="C14" s="136"/>
      <c r="D14" s="137"/>
      <c r="E14" s="136"/>
    </row>
    <row r="15" spans="2:5" s="131" customFormat="1" x14ac:dyDescent="0.35">
      <c r="B15" s="135"/>
      <c r="C15" s="136"/>
      <c r="D15" s="137"/>
      <c r="E15" s="136"/>
    </row>
    <row r="16" spans="2:5" s="131" customFormat="1" x14ac:dyDescent="0.35">
      <c r="B16" s="135"/>
      <c r="C16" s="136"/>
      <c r="D16" s="137"/>
      <c r="E16" s="136"/>
    </row>
    <row r="17" spans="2:5" s="131" customFormat="1" x14ac:dyDescent="0.35">
      <c r="B17" s="135"/>
      <c r="C17" s="136"/>
      <c r="D17" s="137"/>
      <c r="E17" s="136"/>
    </row>
    <row r="18" spans="2:5" s="131" customFormat="1" ht="15" thickBot="1" x14ac:dyDescent="0.4">
      <c r="B18" s="140"/>
      <c r="C18" s="141"/>
      <c r="D18" s="142"/>
      <c r="E18" s="141"/>
    </row>
    <row r="19" spans="2:5" x14ac:dyDescent="0.35">
      <c r="B19" s="132"/>
      <c r="C19" s="133"/>
      <c r="D19" s="134"/>
      <c r="E19" s="133"/>
    </row>
    <row r="20" spans="2:5" s="131" customFormat="1" x14ac:dyDescent="0.35">
      <c r="B20" s="135"/>
      <c r="C20" s="136"/>
      <c r="D20" s="137"/>
      <c r="E20" s="136"/>
    </row>
    <row r="21" spans="2:5" s="131" customFormat="1" x14ac:dyDescent="0.35">
      <c r="B21" s="135"/>
      <c r="C21" s="136"/>
      <c r="D21" s="137"/>
      <c r="E21" s="136"/>
    </row>
    <row r="22" spans="2:5" s="131" customFormat="1" x14ac:dyDescent="0.35">
      <c r="B22" s="135"/>
      <c r="C22" s="136"/>
      <c r="D22" s="137"/>
      <c r="E22" s="136"/>
    </row>
    <row r="23" spans="2:5" s="131" customFormat="1" x14ac:dyDescent="0.35">
      <c r="B23" s="135"/>
      <c r="C23" s="136"/>
      <c r="D23" s="137"/>
      <c r="E23" s="136"/>
    </row>
    <row r="24" spans="2:5" s="131" customFormat="1" x14ac:dyDescent="0.35">
      <c r="B24" s="138" t="s">
        <v>124</v>
      </c>
      <c r="C24" s="136"/>
      <c r="D24" s="139" t="s">
        <v>62</v>
      </c>
      <c r="E24" s="136"/>
    </row>
    <row r="25" spans="2:5" s="131" customFormat="1" x14ac:dyDescent="0.35">
      <c r="B25" s="135"/>
      <c r="C25" s="136"/>
      <c r="D25" s="137"/>
      <c r="E25" s="136"/>
    </row>
    <row r="26" spans="2:5" s="131" customFormat="1" x14ac:dyDescent="0.35">
      <c r="B26" s="135"/>
      <c r="C26" s="136"/>
      <c r="D26" s="137"/>
      <c r="E26" s="136"/>
    </row>
    <row r="27" spans="2:5" s="131" customFormat="1" x14ac:dyDescent="0.35">
      <c r="B27" s="135"/>
      <c r="C27" s="136"/>
      <c r="D27" s="137"/>
      <c r="E27" s="136"/>
    </row>
    <row r="28" spans="2:5" s="131" customFormat="1" x14ac:dyDescent="0.35">
      <c r="B28" s="135"/>
      <c r="C28" s="136"/>
      <c r="D28" s="137"/>
      <c r="E28" s="136"/>
    </row>
    <row r="29" spans="2:5" s="131" customFormat="1" x14ac:dyDescent="0.35">
      <c r="B29" s="135"/>
      <c r="C29" s="136"/>
      <c r="D29" s="137"/>
      <c r="E29" s="136"/>
    </row>
    <row r="30" spans="2:5" s="131" customFormat="1" ht="15" thickBot="1" x14ac:dyDescent="0.4">
      <c r="B30" s="140"/>
      <c r="C30" s="141"/>
      <c r="D30" s="142"/>
      <c r="E30" s="141"/>
    </row>
    <row r="31" spans="2:5" x14ac:dyDescent="0.35">
      <c r="B31" s="132"/>
      <c r="C31" s="133"/>
      <c r="D31" s="134"/>
      <c r="E31" s="133"/>
    </row>
    <row r="32" spans="2:5" s="131" customFormat="1" x14ac:dyDescent="0.35">
      <c r="B32" s="135"/>
      <c r="C32" s="136"/>
      <c r="D32" s="137"/>
      <c r="E32" s="136"/>
    </row>
    <row r="33" spans="2:5" s="131" customFormat="1" x14ac:dyDescent="0.35">
      <c r="B33" s="135"/>
      <c r="C33" s="136"/>
      <c r="D33" s="137"/>
      <c r="E33" s="136"/>
    </row>
    <row r="34" spans="2:5" s="131" customFormat="1" x14ac:dyDescent="0.35">
      <c r="B34" s="135"/>
      <c r="C34" s="136"/>
      <c r="D34" s="137"/>
      <c r="E34" s="136"/>
    </row>
    <row r="35" spans="2:5" s="131" customFormat="1" x14ac:dyDescent="0.35">
      <c r="B35" s="135"/>
      <c r="C35" s="136"/>
      <c r="D35" s="137"/>
      <c r="E35" s="136"/>
    </row>
    <row r="36" spans="2:5" s="131" customFormat="1" x14ac:dyDescent="0.35">
      <c r="B36" s="138" t="s">
        <v>125</v>
      </c>
      <c r="C36" s="136"/>
      <c r="D36" s="139" t="s">
        <v>63</v>
      </c>
      <c r="E36" s="136"/>
    </row>
    <row r="37" spans="2:5" s="131" customFormat="1" x14ac:dyDescent="0.35">
      <c r="B37" s="135"/>
      <c r="C37" s="136"/>
      <c r="D37" s="137"/>
      <c r="E37" s="136"/>
    </row>
    <row r="38" spans="2:5" s="131" customFormat="1" x14ac:dyDescent="0.35">
      <c r="B38" s="135"/>
      <c r="C38" s="136"/>
      <c r="D38" s="137"/>
      <c r="E38" s="136"/>
    </row>
    <row r="39" spans="2:5" s="131" customFormat="1" x14ac:dyDescent="0.35">
      <c r="B39" s="135"/>
      <c r="C39" s="136"/>
      <c r="D39" s="137"/>
      <c r="E39" s="136"/>
    </row>
    <row r="40" spans="2:5" s="131" customFormat="1" x14ac:dyDescent="0.35">
      <c r="B40" s="135"/>
      <c r="C40" s="136"/>
      <c r="D40" s="137"/>
      <c r="E40" s="136"/>
    </row>
    <row r="41" spans="2:5" s="131" customFormat="1" x14ac:dyDescent="0.35">
      <c r="B41" s="135"/>
      <c r="C41" s="136"/>
      <c r="D41" s="137"/>
      <c r="E41" s="136"/>
    </row>
    <row r="42" spans="2:5" s="131" customFormat="1" ht="15" thickBot="1" x14ac:dyDescent="0.4">
      <c r="B42" s="140"/>
      <c r="C42" s="141"/>
      <c r="D42" s="142"/>
      <c r="E42" s="141"/>
    </row>
    <row r="43" spans="2:5" x14ac:dyDescent="0.35">
      <c r="B43" s="138"/>
      <c r="C43" s="143"/>
      <c r="D43" s="139"/>
      <c r="E43" s="143"/>
    </row>
    <row r="44" spans="2:5" x14ac:dyDescent="0.35">
      <c r="B44" s="138"/>
      <c r="C44" s="143"/>
      <c r="D44" s="139"/>
      <c r="E44" s="143"/>
    </row>
    <row r="45" spans="2:5" x14ac:dyDescent="0.35">
      <c r="B45" s="138"/>
      <c r="C45" s="143"/>
      <c r="D45" s="139"/>
      <c r="E45" s="143"/>
    </row>
    <row r="46" spans="2:5" x14ac:dyDescent="0.35">
      <c r="B46" s="138"/>
      <c r="C46" s="143"/>
      <c r="D46" s="139"/>
      <c r="E46" s="143"/>
    </row>
    <row r="47" spans="2:5" x14ac:dyDescent="0.35">
      <c r="B47" s="144"/>
      <c r="C47" s="143"/>
      <c r="D47" s="139"/>
      <c r="E47" s="143"/>
    </row>
    <row r="48" spans="2:5" x14ac:dyDescent="0.35">
      <c r="B48" s="138" t="s">
        <v>126</v>
      </c>
      <c r="C48" s="143"/>
      <c r="D48" s="139" t="s">
        <v>64</v>
      </c>
      <c r="E48" s="143"/>
    </row>
    <row r="49" spans="2:5" x14ac:dyDescent="0.35">
      <c r="B49" s="138"/>
      <c r="C49" s="143"/>
      <c r="D49" s="139"/>
      <c r="E49" s="143"/>
    </row>
    <row r="50" spans="2:5" x14ac:dyDescent="0.35">
      <c r="B50" s="138"/>
      <c r="C50" s="143"/>
      <c r="D50" s="139"/>
      <c r="E50" s="143"/>
    </row>
    <row r="51" spans="2:5" x14ac:dyDescent="0.35">
      <c r="B51" s="138"/>
      <c r="C51" s="143"/>
      <c r="D51" s="139"/>
      <c r="E51" s="143"/>
    </row>
    <row r="52" spans="2:5" x14ac:dyDescent="0.35">
      <c r="B52" s="138"/>
      <c r="C52" s="143"/>
      <c r="D52" s="139"/>
      <c r="E52" s="143"/>
    </row>
    <row r="53" spans="2:5" x14ac:dyDescent="0.35">
      <c r="B53" s="138"/>
      <c r="C53" s="143"/>
      <c r="D53" s="139"/>
      <c r="E53" s="143"/>
    </row>
    <row r="54" spans="2:5" ht="15" thickBot="1" x14ac:dyDescent="0.4">
      <c r="B54" s="145"/>
      <c r="C54" s="146"/>
      <c r="D54" s="147"/>
      <c r="E54" s="146"/>
    </row>
    <row r="55" spans="2:5" x14ac:dyDescent="0.35">
      <c r="B55" s="132"/>
      <c r="C55" s="133"/>
      <c r="D55" s="134"/>
      <c r="E55" s="133"/>
    </row>
    <row r="56" spans="2:5" x14ac:dyDescent="0.35">
      <c r="B56" s="138"/>
      <c r="C56" s="143"/>
      <c r="D56" s="139"/>
      <c r="E56" s="143"/>
    </row>
    <row r="57" spans="2:5" x14ac:dyDescent="0.35">
      <c r="B57" s="138"/>
      <c r="C57" s="143"/>
      <c r="D57" s="139"/>
      <c r="E57" s="143"/>
    </row>
    <row r="58" spans="2:5" x14ac:dyDescent="0.35">
      <c r="B58" s="138"/>
      <c r="C58" s="143"/>
      <c r="D58" s="139"/>
      <c r="E58" s="143"/>
    </row>
    <row r="59" spans="2:5" x14ac:dyDescent="0.35">
      <c r="B59" s="138"/>
      <c r="C59" s="143"/>
      <c r="D59" s="139"/>
      <c r="E59" s="143"/>
    </row>
    <row r="60" spans="2:5" x14ac:dyDescent="0.35">
      <c r="B60" s="138" t="s">
        <v>127</v>
      </c>
      <c r="C60" s="143"/>
      <c r="D60" s="139" t="s">
        <v>65</v>
      </c>
      <c r="E60" s="143"/>
    </row>
    <row r="61" spans="2:5" x14ac:dyDescent="0.35">
      <c r="B61" s="138"/>
      <c r="C61" s="143"/>
      <c r="D61" s="139"/>
      <c r="E61" s="143"/>
    </row>
    <row r="62" spans="2:5" x14ac:dyDescent="0.35">
      <c r="B62" s="138"/>
      <c r="C62" s="143"/>
      <c r="D62" s="139"/>
      <c r="E62" s="143"/>
    </row>
    <row r="63" spans="2:5" x14ac:dyDescent="0.35">
      <c r="B63" s="138"/>
      <c r="C63" s="143"/>
      <c r="D63" s="139"/>
      <c r="E63" s="143"/>
    </row>
    <row r="64" spans="2:5" x14ac:dyDescent="0.35">
      <c r="B64" s="138"/>
      <c r="C64" s="143"/>
      <c r="D64" s="139"/>
      <c r="E64" s="143"/>
    </row>
    <row r="65" spans="2:5" x14ac:dyDescent="0.35">
      <c r="B65" s="138"/>
      <c r="C65" s="143"/>
      <c r="D65" s="139"/>
      <c r="E65" s="143"/>
    </row>
    <row r="66" spans="2:5" ht="15" thickBot="1" x14ac:dyDescent="0.4">
      <c r="B66" s="145"/>
      <c r="C66" s="146"/>
      <c r="D66" s="147"/>
      <c r="E66" s="146"/>
    </row>
    <row r="67" spans="2:5" x14ac:dyDescent="0.35">
      <c r="B67" s="132"/>
      <c r="C67" s="133"/>
      <c r="D67" s="134"/>
      <c r="E67" s="133"/>
    </row>
    <row r="68" spans="2:5" x14ac:dyDescent="0.35">
      <c r="B68" s="138"/>
      <c r="C68" s="143"/>
      <c r="D68" s="139"/>
      <c r="E68" s="143"/>
    </row>
    <row r="69" spans="2:5" x14ac:dyDescent="0.35">
      <c r="B69" s="138"/>
      <c r="C69" s="143"/>
      <c r="D69" s="139"/>
      <c r="E69" s="143"/>
    </row>
    <row r="70" spans="2:5" x14ac:dyDescent="0.35">
      <c r="B70" s="138"/>
      <c r="C70" s="143"/>
      <c r="D70" s="139"/>
      <c r="E70" s="143"/>
    </row>
    <row r="71" spans="2:5" x14ac:dyDescent="0.35">
      <c r="B71" s="138"/>
      <c r="C71" s="143"/>
      <c r="D71" s="139"/>
      <c r="E71" s="143"/>
    </row>
    <row r="72" spans="2:5" x14ac:dyDescent="0.35">
      <c r="B72" s="138" t="s">
        <v>128</v>
      </c>
      <c r="C72" s="143"/>
      <c r="D72" s="139" t="s">
        <v>66</v>
      </c>
      <c r="E72" s="143"/>
    </row>
    <row r="73" spans="2:5" x14ac:dyDescent="0.35">
      <c r="B73" s="138"/>
      <c r="C73" s="143"/>
      <c r="D73" s="139"/>
      <c r="E73" s="143"/>
    </row>
    <row r="74" spans="2:5" x14ac:dyDescent="0.35">
      <c r="B74" s="138"/>
      <c r="C74" s="143"/>
      <c r="D74" s="139"/>
      <c r="E74" s="143"/>
    </row>
    <row r="75" spans="2:5" x14ac:dyDescent="0.35">
      <c r="B75" s="138"/>
      <c r="C75" s="143"/>
      <c r="D75" s="139"/>
      <c r="E75" s="143"/>
    </row>
    <row r="76" spans="2:5" x14ac:dyDescent="0.35">
      <c r="B76" s="138"/>
      <c r="C76" s="143"/>
      <c r="D76" s="139"/>
      <c r="E76" s="143"/>
    </row>
    <row r="77" spans="2:5" x14ac:dyDescent="0.35">
      <c r="B77" s="138"/>
      <c r="C77" s="143"/>
      <c r="D77" s="139"/>
      <c r="E77" s="143"/>
    </row>
    <row r="78" spans="2:5" ht="15" thickBot="1" x14ac:dyDescent="0.4">
      <c r="B78" s="145"/>
      <c r="C78" s="146"/>
      <c r="D78" s="147"/>
      <c r="E78" s="146"/>
    </row>
    <row r="79" spans="2:5" x14ac:dyDescent="0.35">
      <c r="B79" s="132"/>
      <c r="C79" s="133"/>
      <c r="D79" s="134"/>
      <c r="E79" s="133"/>
    </row>
    <row r="80" spans="2:5" x14ac:dyDescent="0.35">
      <c r="B80" s="138"/>
      <c r="C80" s="143"/>
      <c r="D80" s="139"/>
      <c r="E80" s="143"/>
    </row>
    <row r="81" spans="2:5" x14ac:dyDescent="0.35">
      <c r="B81" s="138"/>
      <c r="C81" s="143"/>
      <c r="D81" s="139"/>
      <c r="E81" s="143"/>
    </row>
    <row r="82" spans="2:5" x14ac:dyDescent="0.35">
      <c r="B82" s="138"/>
      <c r="C82" s="143"/>
      <c r="D82" s="139"/>
      <c r="E82" s="143"/>
    </row>
    <row r="83" spans="2:5" x14ac:dyDescent="0.35">
      <c r="B83" s="138"/>
      <c r="C83" s="143"/>
      <c r="D83" s="139"/>
      <c r="E83" s="143"/>
    </row>
    <row r="84" spans="2:5" x14ac:dyDescent="0.35">
      <c r="B84" s="138" t="s">
        <v>129</v>
      </c>
      <c r="C84" s="143"/>
      <c r="D84" s="139" t="s">
        <v>67</v>
      </c>
      <c r="E84" s="143"/>
    </row>
    <row r="85" spans="2:5" x14ac:dyDescent="0.35">
      <c r="B85" s="138"/>
      <c r="C85" s="143"/>
      <c r="D85" s="139"/>
      <c r="E85" s="143"/>
    </row>
    <row r="86" spans="2:5" x14ac:dyDescent="0.35">
      <c r="B86" s="138"/>
      <c r="C86" s="143"/>
      <c r="D86" s="139"/>
      <c r="E86" s="143"/>
    </row>
    <row r="87" spans="2:5" x14ac:dyDescent="0.35">
      <c r="B87" s="138"/>
      <c r="C87" s="143"/>
      <c r="D87" s="139"/>
      <c r="E87" s="143"/>
    </row>
    <row r="88" spans="2:5" x14ac:dyDescent="0.35">
      <c r="B88" s="138"/>
      <c r="C88" s="143"/>
      <c r="D88" s="139"/>
      <c r="E88" s="143"/>
    </row>
    <row r="89" spans="2:5" x14ac:dyDescent="0.35">
      <c r="B89" s="138"/>
      <c r="C89" s="143"/>
      <c r="D89" s="139"/>
      <c r="E89" s="143"/>
    </row>
    <row r="90" spans="2:5" ht="15" thickBot="1" x14ac:dyDescent="0.4">
      <c r="B90" s="145"/>
      <c r="C90" s="146"/>
      <c r="D90" s="147"/>
      <c r="E90" s="146"/>
    </row>
    <row r="91" spans="2:5" x14ac:dyDescent="0.35">
      <c r="B91" s="132"/>
      <c r="C91" s="133"/>
      <c r="D91" s="134"/>
      <c r="E91" s="133"/>
    </row>
    <row r="92" spans="2:5" x14ac:dyDescent="0.35">
      <c r="B92" s="138"/>
      <c r="C92" s="143"/>
      <c r="D92" s="139"/>
      <c r="E92" s="143"/>
    </row>
    <row r="93" spans="2:5" x14ac:dyDescent="0.35">
      <c r="B93" s="138"/>
      <c r="C93" s="143"/>
      <c r="D93" s="139"/>
      <c r="E93" s="143"/>
    </row>
    <row r="94" spans="2:5" x14ac:dyDescent="0.35">
      <c r="B94" s="138"/>
      <c r="C94" s="143"/>
      <c r="D94" s="139"/>
      <c r="E94" s="143"/>
    </row>
    <row r="95" spans="2:5" x14ac:dyDescent="0.35">
      <c r="B95" s="138"/>
      <c r="C95" s="143"/>
      <c r="D95" s="139"/>
      <c r="E95" s="143"/>
    </row>
    <row r="96" spans="2:5" x14ac:dyDescent="0.35">
      <c r="B96" s="138" t="s">
        <v>130</v>
      </c>
      <c r="C96" s="143"/>
      <c r="D96" s="139" t="s">
        <v>68</v>
      </c>
      <c r="E96" s="143"/>
    </row>
    <row r="97" spans="2:5" x14ac:dyDescent="0.35">
      <c r="B97" s="138"/>
      <c r="C97" s="143"/>
      <c r="D97" s="139"/>
      <c r="E97" s="143"/>
    </row>
    <row r="98" spans="2:5" x14ac:dyDescent="0.35">
      <c r="B98" s="138"/>
      <c r="C98" s="143"/>
      <c r="D98" s="139"/>
      <c r="E98" s="143"/>
    </row>
    <row r="99" spans="2:5" x14ac:dyDescent="0.35">
      <c r="B99" s="138"/>
      <c r="C99" s="143"/>
      <c r="D99" s="139"/>
      <c r="E99" s="143"/>
    </row>
    <row r="100" spans="2:5" x14ac:dyDescent="0.35">
      <c r="B100" s="138"/>
      <c r="C100" s="143"/>
      <c r="D100" s="139"/>
      <c r="E100" s="143"/>
    </row>
    <row r="101" spans="2:5" x14ac:dyDescent="0.35">
      <c r="B101" s="138"/>
      <c r="C101" s="143"/>
      <c r="D101" s="139"/>
      <c r="E101" s="143"/>
    </row>
    <row r="102" spans="2:5" ht="15" thickBot="1" x14ac:dyDescent="0.4">
      <c r="B102" s="145"/>
      <c r="C102" s="146"/>
      <c r="D102" s="147"/>
      <c r="E102" s="146"/>
    </row>
    <row r="103" spans="2:5" x14ac:dyDescent="0.35">
      <c r="B103" s="132"/>
      <c r="C103" s="133"/>
      <c r="D103" s="134"/>
      <c r="E103" s="133"/>
    </row>
    <row r="104" spans="2:5" x14ac:dyDescent="0.35">
      <c r="B104" s="138"/>
      <c r="C104" s="143"/>
      <c r="D104" s="139"/>
      <c r="E104" s="143"/>
    </row>
    <row r="105" spans="2:5" x14ac:dyDescent="0.35">
      <c r="B105" s="138"/>
      <c r="C105" s="143"/>
      <c r="D105" s="139"/>
      <c r="E105" s="143"/>
    </row>
    <row r="106" spans="2:5" x14ac:dyDescent="0.35">
      <c r="B106" s="138"/>
      <c r="C106" s="143"/>
      <c r="D106" s="139"/>
      <c r="E106" s="143"/>
    </row>
    <row r="107" spans="2:5" x14ac:dyDescent="0.35">
      <c r="B107" s="138"/>
      <c r="C107" s="143"/>
      <c r="D107" s="139"/>
      <c r="E107" s="143"/>
    </row>
    <row r="108" spans="2:5" x14ac:dyDescent="0.35">
      <c r="B108" s="138" t="s">
        <v>131</v>
      </c>
      <c r="C108" s="143"/>
      <c r="D108" s="139" t="s">
        <v>69</v>
      </c>
      <c r="E108" s="143"/>
    </row>
    <row r="109" spans="2:5" x14ac:dyDescent="0.35">
      <c r="B109" s="138"/>
      <c r="C109" s="143"/>
      <c r="D109" s="139"/>
      <c r="E109" s="143"/>
    </row>
    <row r="110" spans="2:5" x14ac:dyDescent="0.35">
      <c r="B110" s="138"/>
      <c r="C110" s="143"/>
      <c r="D110" s="139"/>
      <c r="E110" s="143"/>
    </row>
    <row r="111" spans="2:5" x14ac:dyDescent="0.35">
      <c r="B111" s="138"/>
      <c r="C111" s="143"/>
      <c r="D111" s="139"/>
      <c r="E111" s="143"/>
    </row>
    <row r="112" spans="2:5" x14ac:dyDescent="0.35">
      <c r="B112" s="138"/>
      <c r="C112" s="143"/>
      <c r="D112" s="139"/>
      <c r="E112" s="143"/>
    </row>
    <row r="113" spans="2:5" x14ac:dyDescent="0.35">
      <c r="B113" s="138"/>
      <c r="C113" s="143"/>
      <c r="D113" s="139"/>
      <c r="E113" s="143"/>
    </row>
    <row r="114" spans="2:5" ht="15" thickBot="1" x14ac:dyDescent="0.4">
      <c r="B114" s="145"/>
      <c r="C114" s="146"/>
      <c r="D114" s="147"/>
      <c r="E114" s="146"/>
    </row>
    <row r="115" spans="2:5" x14ac:dyDescent="0.35">
      <c r="B115" s="132"/>
      <c r="C115" s="133"/>
      <c r="D115" s="134"/>
      <c r="E115" s="133"/>
    </row>
    <row r="116" spans="2:5" x14ac:dyDescent="0.35">
      <c r="B116" s="138"/>
      <c r="C116" s="143"/>
      <c r="D116" s="139"/>
      <c r="E116" s="143"/>
    </row>
    <row r="117" spans="2:5" x14ac:dyDescent="0.35">
      <c r="B117" s="138"/>
      <c r="C117" s="143"/>
      <c r="D117" s="139"/>
      <c r="E117" s="143"/>
    </row>
    <row r="118" spans="2:5" x14ac:dyDescent="0.35">
      <c r="B118" s="138"/>
      <c r="C118" s="143"/>
      <c r="D118" s="139"/>
      <c r="E118" s="143"/>
    </row>
    <row r="119" spans="2:5" x14ac:dyDescent="0.35">
      <c r="B119" s="138"/>
      <c r="C119" s="143"/>
      <c r="D119" s="139"/>
      <c r="E119" s="143"/>
    </row>
    <row r="120" spans="2:5" x14ac:dyDescent="0.35">
      <c r="B120" s="138" t="s">
        <v>132</v>
      </c>
      <c r="C120" s="143"/>
      <c r="D120" s="139" t="s">
        <v>70</v>
      </c>
      <c r="E120" s="143"/>
    </row>
    <row r="121" spans="2:5" x14ac:dyDescent="0.35">
      <c r="B121" s="138"/>
      <c r="C121" s="143"/>
      <c r="D121" s="139"/>
      <c r="E121" s="143"/>
    </row>
    <row r="122" spans="2:5" x14ac:dyDescent="0.35">
      <c r="B122" s="138"/>
      <c r="C122" s="143"/>
      <c r="D122" s="139"/>
      <c r="E122" s="143"/>
    </row>
    <row r="123" spans="2:5" x14ac:dyDescent="0.35">
      <c r="B123" s="138"/>
      <c r="C123" s="143"/>
      <c r="D123" s="139"/>
      <c r="E123" s="143"/>
    </row>
    <row r="124" spans="2:5" x14ac:dyDescent="0.35">
      <c r="B124" s="138"/>
      <c r="C124" s="143"/>
      <c r="D124" s="139"/>
      <c r="E124" s="143"/>
    </row>
    <row r="125" spans="2:5" x14ac:dyDescent="0.35">
      <c r="B125" s="138"/>
      <c r="C125" s="143"/>
      <c r="D125" s="139"/>
      <c r="E125" s="143"/>
    </row>
    <row r="126" spans="2:5" ht="15" thickBot="1" x14ac:dyDescent="0.4">
      <c r="B126" s="145"/>
      <c r="C126" s="146"/>
      <c r="D126" s="147"/>
      <c r="E126" s="146"/>
    </row>
    <row r="127" spans="2:5" x14ac:dyDescent="0.35">
      <c r="B127" s="132"/>
      <c r="C127" s="133"/>
      <c r="D127" s="134"/>
      <c r="E127" s="133"/>
    </row>
    <row r="128" spans="2:5" x14ac:dyDescent="0.35">
      <c r="B128" s="138"/>
      <c r="C128" s="143"/>
      <c r="D128" s="139"/>
      <c r="E128" s="143"/>
    </row>
    <row r="129" spans="2:5" x14ac:dyDescent="0.35">
      <c r="B129" s="138"/>
      <c r="C129" s="143"/>
      <c r="D129" s="139"/>
      <c r="E129" s="143"/>
    </row>
    <row r="130" spans="2:5" x14ac:dyDescent="0.35">
      <c r="B130" s="138"/>
      <c r="C130" s="143"/>
      <c r="D130" s="139"/>
      <c r="E130" s="143"/>
    </row>
    <row r="131" spans="2:5" x14ac:dyDescent="0.35">
      <c r="B131" s="138"/>
      <c r="C131" s="143"/>
      <c r="D131" s="139"/>
      <c r="E131" s="143"/>
    </row>
    <row r="132" spans="2:5" x14ac:dyDescent="0.35">
      <c r="B132" s="138" t="s">
        <v>133</v>
      </c>
      <c r="C132" s="143"/>
      <c r="D132" s="139" t="s">
        <v>71</v>
      </c>
      <c r="E132" s="143"/>
    </row>
    <row r="133" spans="2:5" x14ac:dyDescent="0.35">
      <c r="B133" s="138"/>
      <c r="C133" s="143"/>
      <c r="D133" s="139"/>
      <c r="E133" s="143"/>
    </row>
    <row r="134" spans="2:5" x14ac:dyDescent="0.35">
      <c r="B134" s="138"/>
      <c r="C134" s="143"/>
      <c r="D134" s="139"/>
      <c r="E134" s="143"/>
    </row>
    <row r="135" spans="2:5" x14ac:dyDescent="0.35">
      <c r="B135" s="138"/>
      <c r="C135" s="143"/>
      <c r="D135" s="139"/>
      <c r="E135" s="143"/>
    </row>
    <row r="136" spans="2:5" x14ac:dyDescent="0.35">
      <c r="B136" s="138"/>
      <c r="C136" s="143"/>
      <c r="D136" s="139"/>
      <c r="E136" s="143"/>
    </row>
    <row r="137" spans="2:5" x14ac:dyDescent="0.35">
      <c r="B137" s="138"/>
      <c r="C137" s="143"/>
      <c r="D137" s="139"/>
      <c r="E137" s="143"/>
    </row>
    <row r="138" spans="2:5" ht="15" thickBot="1" x14ac:dyDescent="0.4">
      <c r="B138" s="145"/>
      <c r="C138" s="146"/>
      <c r="D138" s="147"/>
      <c r="E138" s="146"/>
    </row>
    <row r="139" spans="2:5" x14ac:dyDescent="0.35">
      <c r="B139" s="132"/>
      <c r="C139" s="133"/>
      <c r="D139" s="134"/>
      <c r="E139" s="133"/>
    </row>
    <row r="140" spans="2:5" x14ac:dyDescent="0.35">
      <c r="B140" s="138"/>
      <c r="C140" s="143"/>
      <c r="D140" s="139"/>
      <c r="E140" s="143"/>
    </row>
    <row r="141" spans="2:5" x14ac:dyDescent="0.35">
      <c r="B141" s="138"/>
      <c r="C141" s="143"/>
      <c r="D141" s="139"/>
      <c r="E141" s="143"/>
    </row>
    <row r="142" spans="2:5" x14ac:dyDescent="0.35">
      <c r="B142" s="138"/>
      <c r="C142" s="143"/>
      <c r="D142" s="139"/>
      <c r="E142" s="143"/>
    </row>
    <row r="143" spans="2:5" x14ac:dyDescent="0.35">
      <c r="B143" s="138"/>
      <c r="C143" s="143"/>
      <c r="D143" s="139"/>
      <c r="E143" s="143"/>
    </row>
    <row r="144" spans="2:5" ht="29" x14ac:dyDescent="0.35">
      <c r="B144" s="138" t="s">
        <v>134</v>
      </c>
      <c r="C144" s="143"/>
      <c r="D144" s="139" t="s">
        <v>72</v>
      </c>
      <c r="E144" s="143"/>
    </row>
    <row r="145" spans="2:5" x14ac:dyDescent="0.35">
      <c r="B145" s="138"/>
      <c r="C145" s="143"/>
      <c r="D145" s="139"/>
      <c r="E145" s="143"/>
    </row>
    <row r="146" spans="2:5" x14ac:dyDescent="0.35">
      <c r="B146" s="138"/>
      <c r="C146" s="143"/>
      <c r="D146" s="139"/>
      <c r="E146" s="143"/>
    </row>
    <row r="147" spans="2:5" x14ac:dyDescent="0.35">
      <c r="B147" s="138"/>
      <c r="C147" s="143"/>
      <c r="D147" s="139"/>
      <c r="E147" s="143"/>
    </row>
    <row r="148" spans="2:5" x14ac:dyDescent="0.35">
      <c r="B148" s="138"/>
      <c r="C148" s="143"/>
      <c r="D148" s="139"/>
      <c r="E148" s="143"/>
    </row>
    <row r="149" spans="2:5" x14ac:dyDescent="0.35">
      <c r="B149" s="138"/>
      <c r="C149" s="143"/>
      <c r="D149" s="139"/>
      <c r="E149" s="143"/>
    </row>
    <row r="150" spans="2:5" ht="15" thickBot="1" x14ac:dyDescent="0.4">
      <c r="B150" s="145"/>
      <c r="C150" s="146"/>
      <c r="D150" s="147"/>
      <c r="E150" s="146"/>
    </row>
    <row r="151" spans="2:5" x14ac:dyDescent="0.35">
      <c r="B151" s="132"/>
      <c r="C151" s="133"/>
      <c r="D151" s="134"/>
      <c r="E151" s="133"/>
    </row>
    <row r="152" spans="2:5" x14ac:dyDescent="0.35">
      <c r="B152" s="138"/>
      <c r="C152" s="143"/>
      <c r="D152" s="139"/>
      <c r="E152" s="143"/>
    </row>
    <row r="153" spans="2:5" x14ac:dyDescent="0.35">
      <c r="B153" s="138"/>
      <c r="C153" s="143"/>
      <c r="D153" s="139"/>
      <c r="E153" s="143"/>
    </row>
    <row r="154" spans="2:5" x14ac:dyDescent="0.35">
      <c r="B154" s="138"/>
      <c r="C154" s="143"/>
      <c r="D154" s="139"/>
      <c r="E154" s="143"/>
    </row>
    <row r="155" spans="2:5" x14ac:dyDescent="0.35">
      <c r="B155" s="138"/>
      <c r="C155" s="143"/>
      <c r="D155" s="139"/>
      <c r="E155" s="143"/>
    </row>
    <row r="156" spans="2:5" x14ac:dyDescent="0.35">
      <c r="B156" s="138" t="s">
        <v>135</v>
      </c>
      <c r="C156" s="143"/>
      <c r="D156" s="139" t="s">
        <v>73</v>
      </c>
      <c r="E156" s="143"/>
    </row>
    <row r="157" spans="2:5" x14ac:dyDescent="0.35">
      <c r="B157" s="138"/>
      <c r="C157" s="143"/>
      <c r="D157" s="139"/>
      <c r="E157" s="143"/>
    </row>
    <row r="158" spans="2:5" x14ac:dyDescent="0.35">
      <c r="B158" s="138"/>
      <c r="C158" s="143"/>
      <c r="D158" s="139"/>
      <c r="E158" s="143"/>
    </row>
    <row r="159" spans="2:5" x14ac:dyDescent="0.35">
      <c r="B159" s="138"/>
      <c r="C159" s="143"/>
      <c r="D159" s="139"/>
      <c r="E159" s="143"/>
    </row>
    <row r="160" spans="2:5" x14ac:dyDescent="0.35">
      <c r="B160" s="138"/>
      <c r="C160" s="143"/>
      <c r="D160" s="139"/>
      <c r="E160" s="143"/>
    </row>
    <row r="161" spans="2:5" x14ac:dyDescent="0.35">
      <c r="B161" s="138"/>
      <c r="C161" s="143"/>
      <c r="D161" s="139"/>
      <c r="E161" s="143"/>
    </row>
    <row r="162" spans="2:5" ht="15" thickBot="1" x14ac:dyDescent="0.4">
      <c r="B162" s="145"/>
      <c r="C162" s="146"/>
      <c r="D162" s="147"/>
      <c r="E162" s="146"/>
    </row>
  </sheetData>
  <mergeCells count="2">
    <mergeCell ref="B2:E2"/>
    <mergeCell ref="B4:E4"/>
  </mergeCells>
  <pageMargins left="0.7" right="0.7" top="0.75" bottom="0.75" header="0.3" footer="0.3"/>
  <pageSetup orientation="portrait" horizontalDpi="1200" verticalDpi="1200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HY financials</vt:lpstr>
      <vt:lpstr>Notes</vt:lpstr>
      <vt:lpstr>Annexure I</vt:lpstr>
      <vt:lpstr>Annexure II</vt:lpstr>
      <vt:lpstr>'Annexure I'!Print_Area</vt:lpstr>
      <vt:lpstr>'HY financials'!Print_Area</vt:lpstr>
      <vt:lpstr>Notes!Print_Area</vt:lpstr>
      <vt:lpstr>'HY financials'!Print_Titles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Kilaje</dc:creator>
  <cp:lastModifiedBy>Ajeesh G/HO/Operations and Finance/AMC</cp:lastModifiedBy>
  <dcterms:created xsi:type="dcterms:W3CDTF">2024-10-18T09:14:36Z</dcterms:created>
  <dcterms:modified xsi:type="dcterms:W3CDTF">2024-10-19T12:04:40Z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2024-10-19T07:59:04Z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3e3339f1-469a-4b29-8448-b8bddd606e0f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4f7825ae-b849-4a3e-98b8-10f48185e5be_Enabled">
    <vt:lpwstr>true</vt:lpwstr>
  </property>
  <property fmtid="{D5CDD505-2E9C-101B-9397-08002B2CF9AE}" pid="11" name="MSIP_Label_4f7825ae-b849-4a3e-98b8-10f48185e5be_SetDate">
    <vt:lpwstr>2024-10-19T10:56:01Z</vt:lpwstr>
  </property>
  <property fmtid="{D5CDD505-2E9C-101B-9397-08002B2CF9AE}" pid="12" name="MSIP_Label_4f7825ae-b849-4a3e-98b8-10f48185e5be_Method">
    <vt:lpwstr>Standard</vt:lpwstr>
  </property>
  <property fmtid="{D5CDD505-2E9C-101B-9397-08002B2CF9AE}" pid="13" name="MSIP_Label_4f7825ae-b849-4a3e-98b8-10f48185e5be_Name">
    <vt:lpwstr>Internal</vt:lpwstr>
  </property>
  <property fmtid="{D5CDD505-2E9C-101B-9397-08002B2CF9AE}" pid="14" name="MSIP_Label_4f7825ae-b849-4a3e-98b8-10f48185e5be_SiteId">
    <vt:lpwstr>a2b34ba7-ee6b-4996-a5d2-720638ab739c</vt:lpwstr>
  </property>
  <property fmtid="{D5CDD505-2E9C-101B-9397-08002B2CF9AE}" pid="15" name="MSIP_Label_4f7825ae-b849-4a3e-98b8-10f48185e5be_ActionId">
    <vt:lpwstr>3e55e112-1df2-448a-ad85-f60045b650b1</vt:lpwstr>
  </property>
  <property fmtid="{D5CDD505-2E9C-101B-9397-08002B2CF9AE}" pid="16" name="MSIP_Label_4f7825ae-b849-4a3e-98b8-10f48185e5be_ContentBits">
    <vt:lpwstr>0</vt:lpwstr>
  </property>
</Properties>
</file>