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202300"/>
  <mc:AlternateContent xmlns:mc="http://schemas.openxmlformats.org/markup-compatibility/2006">
    <mc:Choice Requires="x15">
      <x15ac:absPath xmlns:x15ac="http://schemas.microsoft.com/office/spreadsheetml/2010/11/ac" url="Z:\MF Ops\Regulatory Reporting\2024-25\March 25\Half Yearly\Half Yearly Financial\"/>
    </mc:Choice>
  </mc:AlternateContent>
  <xr:revisionPtr revIDLastSave="0" documentId="13_ncr:1_{6D7DA8A6-5A26-45BF-8372-1C58926D9077}" xr6:coauthVersionLast="47" xr6:coauthVersionMax="47" xr10:uidLastSave="{00000000-0000-0000-0000-000000000000}"/>
  <bookViews>
    <workbookView xWindow="-110" yWindow="-110" windowWidth="19420" windowHeight="10300" xr2:uid="{151A9D06-2D50-4421-809E-3F70C158D48F}"/>
  </bookViews>
  <sheets>
    <sheet name="HY financials" sheetId="1" r:id="rId1"/>
    <sheet name="Notes" sheetId="2" r:id="rId2"/>
    <sheet name="Annexure I" sheetId="3" r:id="rId3"/>
    <sheet name="Annexure II" sheetId="4" r:id="rId4"/>
  </sheets>
  <definedNames>
    <definedName name="_xlnm._FilterDatabase" localSheetId="2" hidden="1">'Annexure I'!$A$9:$H$18</definedName>
    <definedName name="_xlnm._FilterDatabase" localSheetId="1" hidden="1">Notes!$A$63:$O$79</definedName>
    <definedName name="_xlnm.Print_Area" localSheetId="2">'Annexure I'!$B$1:$H$183</definedName>
    <definedName name="_xlnm.Print_Area" localSheetId="0">'HY financials'!$B$2:$X$136</definedName>
    <definedName name="_xlnm.Print_Area" localSheetId="1">Notes!$B$2:$L$112</definedName>
    <definedName name="_xlnm.Print_Titles" localSheetId="0">'HY financials'!$B:$E,'HY financials'!$2:$8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2" l="1"/>
  <c r="C4" i="2"/>
  <c r="C3" i="2"/>
  <c r="U160" i="1"/>
  <c r="S160" i="1"/>
  <c r="M160" i="1"/>
  <c r="K160" i="1"/>
  <c r="G160" i="1"/>
  <c r="W159" i="1"/>
  <c r="R159" i="1"/>
  <c r="O159" i="1"/>
  <c r="L159" i="1"/>
  <c r="K159" i="1"/>
  <c r="J159" i="1"/>
  <c r="I159" i="1"/>
  <c r="W157" i="1"/>
  <c r="U157" i="1"/>
  <c r="S157" i="1"/>
  <c r="Q157" i="1"/>
  <c r="P157" i="1"/>
  <c r="M157" i="1"/>
  <c r="I157" i="1"/>
  <c r="G157" i="1"/>
  <c r="W156" i="1"/>
  <c r="U156" i="1"/>
  <c r="S156" i="1"/>
  <c r="R156" i="1"/>
  <c r="N156" i="1"/>
  <c r="L156" i="1"/>
  <c r="I156" i="1"/>
  <c r="G156" i="1"/>
  <c r="W138" i="1"/>
  <c r="V138" i="1"/>
  <c r="U138" i="1"/>
  <c r="T138" i="1"/>
  <c r="S138" i="1"/>
  <c r="R138" i="1"/>
  <c r="Q138" i="1"/>
  <c r="P138" i="1"/>
  <c r="O138" i="1"/>
  <c r="N138" i="1"/>
  <c r="M138" i="1"/>
  <c r="L138" i="1"/>
  <c r="K138" i="1"/>
  <c r="J138" i="1"/>
  <c r="I138" i="1"/>
  <c r="H138" i="1"/>
  <c r="G138" i="1"/>
  <c r="F138" i="1"/>
  <c r="W160" i="1"/>
  <c r="V160" i="1"/>
  <c r="T160" i="1"/>
  <c r="R160" i="1"/>
  <c r="Q160" i="1"/>
  <c r="P160" i="1"/>
  <c r="O160" i="1"/>
  <c r="N160" i="1"/>
  <c r="L160" i="1"/>
  <c r="J160" i="1"/>
  <c r="I160" i="1"/>
  <c r="F160" i="1"/>
  <c r="V159" i="1"/>
  <c r="U159" i="1"/>
  <c r="T159" i="1"/>
  <c r="S159" i="1"/>
  <c r="Q159" i="1"/>
  <c r="P159" i="1"/>
  <c r="N159" i="1"/>
  <c r="M159" i="1"/>
  <c r="H159" i="1"/>
  <c r="G159" i="1"/>
  <c r="V157" i="1"/>
  <c r="T157" i="1"/>
  <c r="R157" i="1"/>
  <c r="O157" i="1"/>
  <c r="N157" i="1"/>
  <c r="L157" i="1"/>
  <c r="K157" i="1"/>
  <c r="J157" i="1"/>
  <c r="H157" i="1"/>
  <c r="V156" i="1"/>
  <c r="T156" i="1"/>
  <c r="Q156" i="1"/>
  <c r="P156" i="1"/>
  <c r="O156" i="1"/>
  <c r="M156" i="1"/>
  <c r="K156" i="1"/>
  <c r="J156" i="1"/>
  <c r="H156" i="1"/>
  <c r="F156" i="1"/>
  <c r="M64" i="1"/>
  <c r="J64" i="1"/>
  <c r="Q64" i="1"/>
  <c r="T64" i="1"/>
  <c r="W64" i="1"/>
  <c r="V64" i="1"/>
  <c r="U64" i="1"/>
  <c r="S64" i="1"/>
  <c r="R64" i="1"/>
  <c r="P64" i="1"/>
  <c r="O64" i="1"/>
  <c r="N64" i="1"/>
  <c r="L64" i="1"/>
  <c r="K64" i="1"/>
  <c r="I64" i="1"/>
  <c r="H64" i="1"/>
  <c r="G64" i="1"/>
  <c r="F64" i="1"/>
  <c r="W140" i="1"/>
  <c r="V140" i="1"/>
  <c r="U140" i="1"/>
  <c r="T140" i="1"/>
  <c r="S140" i="1"/>
  <c r="R140" i="1"/>
  <c r="Q140" i="1"/>
  <c r="P140" i="1"/>
  <c r="O140" i="1"/>
  <c r="N140" i="1"/>
  <c r="M140" i="1"/>
  <c r="L140" i="1"/>
  <c r="K140" i="1"/>
  <c r="I140" i="1"/>
  <c r="H140" i="1"/>
  <c r="G140" i="1"/>
  <c r="F140" i="1"/>
  <c r="W12" i="1"/>
  <c r="V12" i="1"/>
  <c r="S12" i="1"/>
  <c r="Q12" i="1"/>
  <c r="P12" i="1"/>
  <c r="L12" i="1"/>
  <c r="J12" i="1"/>
  <c r="I12" i="1"/>
  <c r="R12" i="1"/>
  <c r="O12" i="1"/>
  <c r="N12" i="1"/>
  <c r="K12" i="1"/>
  <c r="Q139" i="1"/>
  <c r="AC69" i="1" l="1"/>
  <c r="G12" i="1"/>
  <c r="U12" i="1"/>
  <c r="L139" i="1"/>
  <c r="J140" i="1"/>
  <c r="H160" i="1"/>
  <c r="H12" i="1"/>
  <c r="K139" i="1"/>
  <c r="F157" i="1"/>
  <c r="P139" i="1"/>
  <c r="M12" i="1"/>
  <c r="F159" i="1"/>
  <c r="F12" i="1"/>
  <c r="T12" i="1"/>
  <c r="M139" i="1" l="1"/>
  <c r="I139" i="1"/>
  <c r="S139" i="1"/>
  <c r="V139" i="1"/>
  <c r="H139" i="1"/>
  <c r="W139" i="1"/>
  <c r="U139" i="1"/>
  <c r="R139" i="1"/>
  <c r="G139" i="1"/>
  <c r="J139" i="1"/>
  <c r="O139" i="1"/>
  <c r="N139" i="1"/>
  <c r="T139" i="1"/>
  <c r="F139" i="1"/>
</calcChain>
</file>

<file path=xl/sharedStrings.xml><?xml version="1.0" encoding="utf-8"?>
<sst xmlns="http://schemas.openxmlformats.org/spreadsheetml/2006/main" count="871" uniqueCount="265">
  <si>
    <t>BFLIQ</t>
  </si>
  <si>
    <t>BFON</t>
  </si>
  <si>
    <t>BFMM</t>
  </si>
  <si>
    <t>BFFLX</t>
  </si>
  <si>
    <t>BFARB</t>
  </si>
  <si>
    <t>BFBAF</t>
  </si>
  <si>
    <t>BFBPSU</t>
  </si>
  <si>
    <t>BFLMC</t>
  </si>
  <si>
    <t>N50ETF</t>
  </si>
  <si>
    <t>NBANKETF</t>
  </si>
  <si>
    <t>BFL1ETF</t>
  </si>
  <si>
    <t>BFMAF</t>
  </si>
  <si>
    <t>BFLARGE</t>
  </si>
  <si>
    <t>BFCON</t>
  </si>
  <si>
    <t>BFHCARE</t>
  </si>
  <si>
    <t>BFGILT</t>
  </si>
  <si>
    <t>BFELSS</t>
  </si>
  <si>
    <t>BFMUCF</t>
  </si>
  <si>
    <t>BAJAJ FINSERV MUTUAL FUND</t>
  </si>
  <si>
    <t>Unaudited Half Yearly Financial Results for the period ended March 31, 2025</t>
  </si>
  <si>
    <t>[Pursuant to Regulation 59 of Securities and Exchange Board of India (Mutual Funds) Regulations, 1996]</t>
  </si>
  <si>
    <t>Sr no</t>
  </si>
  <si>
    <t>Particulars</t>
  </si>
  <si>
    <t>Unit capital at the beginning of the half year period</t>
  </si>
  <si>
    <t>[Rs. in Crores]</t>
  </si>
  <si>
    <t>**</t>
  </si>
  <si>
    <t>Unit capital at the end of the period</t>
  </si>
  <si>
    <t>Reserves &amp; surplus</t>
  </si>
  <si>
    <t>Total net assets at the beginning of the half year period</t>
  </si>
  <si>
    <t>Total net assets at the end of the period</t>
  </si>
  <si>
    <t>NAV at the beginning of the half year period (per unit) ^</t>
  </si>
  <si>
    <t>Regular Growth</t>
  </si>
  <si>
    <t>[Rs.]</t>
  </si>
  <si>
    <t>Regular IDCW</t>
  </si>
  <si>
    <t>Regular Daily IDCW</t>
  </si>
  <si>
    <t>Regular Fortnightly IDCW</t>
  </si>
  <si>
    <t>Regular Weekly IDCW</t>
  </si>
  <si>
    <t>Regular Monthly IDCW</t>
  </si>
  <si>
    <t>Direct Growth</t>
  </si>
  <si>
    <t>Direct IDCW</t>
  </si>
  <si>
    <t>Direct Daily IDCW</t>
  </si>
  <si>
    <t>Direct Fortnightly IDCW</t>
  </si>
  <si>
    <t>Direct Weekly IDCW</t>
  </si>
  <si>
    <t>Direct Monthly IDCW</t>
  </si>
  <si>
    <t>NAV at the end of the period (per unit) ^</t>
  </si>
  <si>
    <t>Income</t>
  </si>
  <si>
    <t>Dividend</t>
  </si>
  <si>
    <t>Interest</t>
  </si>
  <si>
    <t>Other income ~</t>
  </si>
  <si>
    <t>Total income (5.1 to 5.5)</t>
  </si>
  <si>
    <t>Expenses</t>
  </si>
  <si>
    <t>- Commission</t>
  </si>
  <si>
    <t>- Other expenses #</t>
  </si>
  <si>
    <t>Management fees</t>
  </si>
  <si>
    <t>Trustee fees</t>
  </si>
  <si>
    <t>Total Recurring Expenses for Regular Plan</t>
  </si>
  <si>
    <t>Total Recurring Expenses for Direct Plan</t>
  </si>
  <si>
    <t>Percentage of management fees to daily net assets at plan level (Annualised)</t>
  </si>
  <si>
    <t>Regular Plan</t>
  </si>
  <si>
    <t>[%]</t>
  </si>
  <si>
    <t>Direct Plan</t>
  </si>
  <si>
    <t>Total recurring expenses as a percentage of daily net assets at plan level  (Annualised) @</t>
  </si>
  <si>
    <t>Scheme returns</t>
  </si>
  <si>
    <t>(a)</t>
  </si>
  <si>
    <t>Returns during the half year (absolute returns)</t>
  </si>
  <si>
    <t>NA</t>
  </si>
  <si>
    <t>Compounded annualised yield in case of schemes in existence for more than 1 year $</t>
  </si>
  <si>
    <t>(b)</t>
  </si>
  <si>
    <t>Last 1 year</t>
  </si>
  <si>
    <t>(c)</t>
  </si>
  <si>
    <t>Last 3 years</t>
  </si>
  <si>
    <t>N.A.</t>
  </si>
  <si>
    <t>(d)</t>
  </si>
  <si>
    <t>Last 5 years</t>
  </si>
  <si>
    <t>(e)</t>
  </si>
  <si>
    <t>Since launch of the Scheme</t>
  </si>
  <si>
    <t>Date of allotment</t>
  </si>
  <si>
    <t>Provision for doubtful income/ debts</t>
  </si>
  <si>
    <t>Payments to associate/ group companies (if applicable)</t>
  </si>
  <si>
    <t>Refer notes 2(a), 2(b), 2(c), 2(d) &amp; 2(e) to unaudited half yearly financial results</t>
  </si>
  <si>
    <t>Investment made in associate/ group companies (if applicable)</t>
  </si>
  <si>
    <t>Refer note 3 to unaudited half yearly financial results</t>
  </si>
  <si>
    <t>** Scheme launched during the half year ended March 31, 2025, hence there are no opening balances and NAVs at the beginning of the half year period.</t>
  </si>
  <si>
    <t>^ The net asset value disclosed is the declared NAV on AMFI website.</t>
  </si>
  <si>
    <t>~ Other income includes load income (net of GST).</t>
  </si>
  <si>
    <t>@ Total recurring expenses include management fees, GST on management fees and other expense.</t>
  </si>
  <si>
    <t>$ Values are less than Rs 0.005 Crores</t>
  </si>
  <si>
    <t>$$ Values are less than 0.005%</t>
  </si>
  <si>
    <t># Other expenses include the Brokerage and associated costs related to the purchase and sale of investments over and above the total expenses.</t>
  </si>
  <si>
    <t>N.A. - Not Applicable</t>
  </si>
  <si>
    <t>@@ Interest Income is net of CCIL Charges.</t>
  </si>
  <si>
    <t xml:space="preserve"> * [ (+) (-) ] Not Applicable as schemes launched during the half year.</t>
  </si>
  <si>
    <t>$ For Schemes launched within 1 year, returns represents absolute return since launch of the Scheme/ Plan</t>
  </si>
  <si>
    <t>Total of beginning NAV</t>
  </si>
  <si>
    <t>Total of end NAV</t>
  </si>
  <si>
    <t>Total of dividend</t>
  </si>
  <si>
    <t>Notes to unaudited half yearly financial results for the period ended March 31, 2025:</t>
  </si>
  <si>
    <t>There are no changes in the accounting policies during the half-year ended March 31, 2025.</t>
  </si>
  <si>
    <t>Details of transactions with associates in terms of Regulation 25(8):</t>
  </si>
  <si>
    <t>(a) Brokerage paid to associates/ related parties/ group companies of Sponsor/ AMC</t>
  </si>
  <si>
    <t>Name of associate/ related parties/ group companies of Sponsor/ AMC</t>
  </si>
  <si>
    <t>Nature of association/ nature of relation</t>
  </si>
  <si>
    <t>Period covered</t>
  </si>
  <si>
    <t>Value of transaction (in Rs. Cr. &amp; % of total value of transaction of the fund)</t>
  </si>
  <si>
    <t>Brokerage (in Rs. Cr. &amp; % of total brokerage paid by the fund)</t>
  </si>
  <si>
    <t>Rs. Cr.</t>
  </si>
  <si>
    <t>%</t>
  </si>
  <si>
    <t>Bajaj Financial Securities Limited</t>
  </si>
  <si>
    <t>Group Company and Associate</t>
  </si>
  <si>
    <t>October 01, 2024 to 
March 31, 2025</t>
  </si>
  <si>
    <t>(b) Commission paid to associates/ related parties/ group companies of Sponsor/ AMC</t>
  </si>
  <si>
    <t>Name of associate/related parties/group companies of Sponsor/AMC</t>
  </si>
  <si>
    <t>Nature of Association / Nature of relation</t>
  </si>
  <si>
    <t>Business given</t>
  </si>
  <si>
    <t>Brokerage</t>
  </si>
  <si>
    <t>Rs. Crores</t>
  </si>
  <si>
    <t>% of total business received by the Fund</t>
  </si>
  <si>
    <t>% of total commission paid by the Fund</t>
  </si>
  <si>
    <t>Bajaj Finance Limited</t>
  </si>
  <si>
    <t>Associate</t>
  </si>
  <si>
    <t>Oct-24 to Mar-25</t>
  </si>
  <si>
    <t>Waldal Wealth</t>
  </si>
  <si>
    <t>Relative of Employee</t>
  </si>
  <si>
    <t>Chanchal</t>
  </si>
  <si>
    <t>N. Krishna Anand</t>
  </si>
  <si>
    <t>Apr-24 to Sep-24</t>
  </si>
  <si>
    <t>Relative of the employee</t>
  </si>
  <si>
    <t>(c) Payments made to associates</t>
  </si>
  <si>
    <t>(in Rs. Cr.)</t>
  </si>
  <si>
    <t>Scheme</t>
  </si>
  <si>
    <t>Bajaj Finserv Mutual Fund Trustee Limited</t>
  </si>
  <si>
    <t>Bajaj Finserv Management Company Limited</t>
  </si>
  <si>
    <t>Management fees (Including GST)</t>
  </si>
  <si>
    <t>Bajaj Finserv Liquid Fund</t>
  </si>
  <si>
    <t>Bajaj Finserv Overnight Fund</t>
  </si>
  <si>
    <t>Bajaj Finserv Money Market Fund</t>
  </si>
  <si>
    <t>Bajaj Finserv Flexi Cap Fund</t>
  </si>
  <si>
    <t>Bajaj Finserv Arbitrage Fund</t>
  </si>
  <si>
    <t>Bajaj Finserv Balanced Advantage Fund</t>
  </si>
  <si>
    <t>Bajaj Finserv Banking and PSU Fund</t>
  </si>
  <si>
    <t>Bajaj Finserv Large and Midcap Fund</t>
  </si>
  <si>
    <t>Bajaj Finserv Nifty 50 ETF</t>
  </si>
  <si>
    <t>Bajaj Finserv Nifty Bank ETF</t>
  </si>
  <si>
    <t>Bajaj Finserv Nifty 1D Rate Liquid ETF</t>
  </si>
  <si>
    <t>Bajaj Finserv Multi Asset Allocation Fund</t>
  </si>
  <si>
    <t>Bajaj Finserv Large Cap Fund</t>
  </si>
  <si>
    <t>Bajaj Finserv Consumption Fund</t>
  </si>
  <si>
    <t>Bajaj Finserv ELSS Tax Saver Fund</t>
  </si>
  <si>
    <t>Bajaj Finserv Gilt Fund</t>
  </si>
  <si>
    <t>Bajaj Finserv Healthcare Fund</t>
  </si>
  <si>
    <t>Bajaj Finserv Multi Cap Fund</t>
  </si>
  <si>
    <t>$ Values are less than Rs 0.005 Cr.</t>
  </si>
  <si>
    <t>Payment made to associates are considered on a gross basis.</t>
  </si>
  <si>
    <t xml:space="preserve">(d) Subscription by the Schemes in the issues lead managed by associate companies/ subscription to any issue of equity or debt on private placement basis where the Sponsor </t>
  </si>
  <si>
    <t>or associate companies have acted as arranger or lead manager period under review: Nil</t>
  </si>
  <si>
    <t>(e) (i) Any underwriting obligations undertaken by the Schemes of the Mutual Funds with respect to issue of securities by Associate companies during the period : Nil</t>
  </si>
  <si>
    <t>(ii) Devolvement during the period : Nil</t>
  </si>
  <si>
    <t>Investments made in associate/ group companies:</t>
  </si>
  <si>
    <t>Name of associate entity</t>
  </si>
  <si>
    <t>Scheme name</t>
  </si>
  <si>
    <t>Security type</t>
  </si>
  <si>
    <t>Value of transaction (in Rs. Cr.)</t>
  </si>
  <si>
    <t>Bajaj Auto Limited</t>
  </si>
  <si>
    <t>Equity shares</t>
  </si>
  <si>
    <t>Equity future</t>
  </si>
  <si>
    <t>Equity option</t>
  </si>
  <si>
    <t>Commercial Paper</t>
  </si>
  <si>
    <t>Corporate Bond</t>
  </si>
  <si>
    <t>Bajaj Finserv Limited</t>
  </si>
  <si>
    <t>Bajaj Housing Finance Limited</t>
  </si>
  <si>
    <r>
      <t xml:space="preserve">Details of investments made in companies which have invested more than 5% of the net assets of a Scheme in terms of Regulation 25(11): </t>
    </r>
    <r>
      <rPr>
        <b/>
        <sz val="10"/>
        <color theme="1"/>
        <rFont val="Aptos Narrow"/>
        <family val="2"/>
      </rPr>
      <t>Refer Annexure I</t>
    </r>
  </si>
  <si>
    <t>Details of large holdings (over 25% of the net assets of the Scheme) as on March 31, 2025 is as follows:</t>
  </si>
  <si>
    <t>No. of Investors</t>
  </si>
  <si>
    <t>Percentage of holding</t>
  </si>
  <si>
    <t>None of the Scheme(s) have declared bonus during the half year period.</t>
  </si>
  <si>
    <t>Borrowing by the Scheme(s) during the half year period exceeding 10% of net assets: Nil</t>
  </si>
  <si>
    <t>Exposure in foreign securities/ American Depository Receipts (ADRs)/ Global Depository Receipts (GDRs)/ International Mutual Fund Units as on March 31, 2025: Nil</t>
  </si>
  <si>
    <t>Derivatives exposure exceeding 10% of the net asset value of any Scheme of BAJAJ FINSERV MUTUAL FUND as on March 31, 2025 is as follows:</t>
  </si>
  <si>
    <t>Market/ fair value (in Rs. Cr.)^</t>
  </si>
  <si>
    <t>% to net assets</t>
  </si>
  <si>
    <t>^ Investment in futures disclosed at notional value.</t>
  </si>
  <si>
    <r>
      <t xml:space="preserve">Risk-o-meter of the Scheme, name of Scheme’s benchmark and risk-o-meter of the Scheme’s benchmark have been disclosed under </t>
    </r>
    <r>
      <rPr>
        <b/>
        <sz val="10"/>
        <color theme="1"/>
        <rFont val="Aptos Narrow"/>
        <family val="2"/>
      </rPr>
      <t xml:space="preserve">Annexure II </t>
    </r>
    <r>
      <rPr>
        <sz val="10"/>
        <color theme="1"/>
        <rFont val="Aptos Narrow"/>
        <family val="2"/>
      </rPr>
      <t>as per SEBI circular no. SEBI/HO/IMD/IMD-II DOF3/P/CIR/2021/621 dated August 31, 2021.</t>
    </r>
  </si>
  <si>
    <t xml:space="preserve">Annexure I </t>
  </si>
  <si>
    <t>Bajaj Finserv Mutual Fund</t>
  </si>
  <si>
    <t>Disclosure under Regulation 25 (11) of SEBI (Mutual Fund) Regulations, 1996</t>
  </si>
  <si>
    <t>Investments made by the schemes of Bajaj Finserv Mutual Fund in Companies or their subsidiaries that have invested more than 5% of the net assets of any scheme</t>
  </si>
  <si>
    <t>Company invested in the scheme</t>
  </si>
  <si>
    <t>Investment made by the scheme in the company</t>
  </si>
  <si>
    <t xml:space="preserve"> </t>
  </si>
  <si>
    <t>Name of the Company</t>
  </si>
  <si>
    <t>Name of the scheme invested by the Company</t>
  </si>
  <si>
    <t>Aggregate cost of acquisition for period July 05, 2023 to March 31, 2025 (Rupees in Crores)</t>
  </si>
  <si>
    <t>Outstanding as on March 31,2025 (Rupees in Crores)</t>
  </si>
  <si>
    <t>Aditya Birla Money Limited</t>
  </si>
  <si>
    <t/>
  </si>
  <si>
    <t>Bank of Baroda</t>
  </si>
  <si>
    <t>Bank of India</t>
  </si>
  <si>
    <t>Bobcard Limited</t>
  </si>
  <si>
    <t>(Subsidiary of Bank of Baroda)</t>
  </si>
  <si>
    <t>Canara Bank</t>
  </si>
  <si>
    <t>Grasim Industries Limited</t>
  </si>
  <si>
    <t>L&amp;T Finance Limited</t>
  </si>
  <si>
    <t>(Subsidiary of Larsen &amp; Toubro Limited)</t>
  </si>
  <si>
    <t>L&amp;T Technology Services Limited</t>
  </si>
  <si>
    <t>Larsen &amp; Toubro Limited</t>
  </si>
  <si>
    <t>LTIMindtree Limited</t>
  </si>
  <si>
    <t>PNB Housing Finance Limited</t>
  </si>
  <si>
    <t>(Subsidiary of Punjab National Bank)</t>
  </si>
  <si>
    <t>Punjab National Bank</t>
  </si>
  <si>
    <t>Reliance Industries Limited</t>
  </si>
  <si>
    <t>Reliance Jio Infocomm Limited</t>
  </si>
  <si>
    <t>Reliance Retail Ventures Limited</t>
  </si>
  <si>
    <t>(Subsidiary of Reliance Industries Limited)</t>
  </si>
  <si>
    <t>Sammaan Capital Limited</t>
  </si>
  <si>
    <t>SBI Cards and Payment Services Limited</t>
  </si>
  <si>
    <t>(Subsidiary of State Bank of India)</t>
  </si>
  <si>
    <t>SBI Life Insurance Company Limited</t>
  </si>
  <si>
    <t>State Bank of India</t>
  </si>
  <si>
    <t>Tech Mahindra Limited</t>
  </si>
  <si>
    <t>UltraTech Cement Limited</t>
  </si>
  <si>
    <t>Union Bank of India</t>
  </si>
  <si>
    <t>Annexure II</t>
  </si>
  <si>
    <t>Risk-o-meter of the Scheme, Name of Scheme’s benchmark and risk-o-meter of the Scheme’s benchmark as on March 31, 2025</t>
  </si>
  <si>
    <t>Scheme Name</t>
  </si>
  <si>
    <t>Scheme - Risk o Meter</t>
  </si>
  <si>
    <t>Benchmark Name</t>
  </si>
  <si>
    <t>Benchmark - Risk o Meter</t>
  </si>
  <si>
    <t>NIFTY Liquid Index A-I</t>
  </si>
  <si>
    <t>CRISIL Liquid Overnight Index</t>
  </si>
  <si>
    <t>NIFTY Money Market Index A-I</t>
  </si>
  <si>
    <t>BSE 500 TRI</t>
  </si>
  <si>
    <t>Nifty 50 Arbitrage Index TRI</t>
  </si>
  <si>
    <t>NIFTY 50 Hybrid Composite debt 50:50 Index</t>
  </si>
  <si>
    <t>Nifty Banking &amp; PSU Debt Index A-II</t>
  </si>
  <si>
    <t>Nifty Large Midcap 250 TRI</t>
  </si>
  <si>
    <t>Nifty 50 TRI</t>
  </si>
  <si>
    <t>Nifty Bank TRI</t>
  </si>
  <si>
    <t>Nifty 1D Rate Index</t>
  </si>
  <si>
    <t>65% Nifty 50 TRI + 25% NIFTY Short Duration Debt Index + 10% Domestic Prices of Gold</t>
  </si>
  <si>
    <t>Nifty 100 Total Return Index (TRI)</t>
  </si>
  <si>
    <t>NIFTY INDIA CONSUMPTION TOTAL RETURN INDEX (TRI)</t>
  </si>
  <si>
    <t>BSE HEALTHCARE TOTAL RETURN INDEX (TRI)</t>
  </si>
  <si>
    <t>CRISIL DYNAMIC GILT INDEX IS MODERATE</t>
  </si>
  <si>
    <t>BSE 500 TOTAL RETURN INDEX (TRI)</t>
  </si>
  <si>
    <t>NIFTY 500 MULTICAP 50:25:25 TRI</t>
  </si>
  <si>
    <t>Risk-o-meter of the Scheme, name of Scheme’s benchmark and risk-o-meter of the Scheme’s benchmark have been disclosed under Annexure II as per SEBI circular no. SEBI/HO/IMD/IMD-II DOF3/P/CIR/2021/621 dated August 31, 2021.</t>
  </si>
  <si>
    <t>Dividend cum capital withdrawal amount paid per unit during the half-year</t>
  </si>
  <si>
    <t>Profit/(Loss) on sale/redemption of investments
(other  than  inter  scheme  transfer)</t>
  </si>
  <si>
    <t>Profit/(Loss)  on  inter-scheme  transfer/sale  of investments</t>
  </si>
  <si>
    <t>Total Recurring Expenses of the Scheme (including 6.1 and 6.2) @</t>
  </si>
  <si>
    <t>Name of schemes invested in the Company/Subsidiary</t>
  </si>
  <si>
    <t>Benchmark indices</t>
  </si>
  <si>
    <t>Nifty India Consumption Total Return Index (TRI)</t>
  </si>
  <si>
    <t>Bse Healthcare Total Return Index (TRI)</t>
  </si>
  <si>
    <t>Crisil Dynamic Gilt Index Is Moderate</t>
  </si>
  <si>
    <t>Bse 500 Total Return Index (TRI)</t>
  </si>
  <si>
    <t>Nifty 500 Multicap 50:25:25 TRI</t>
  </si>
  <si>
    <t>Benchmark returns</t>
  </si>
  <si>
    <t>(i) Last 6 months</t>
  </si>
  <si>
    <t>(ii) Last 1 year</t>
  </si>
  <si>
    <t>(iii) Last 3 years</t>
  </si>
  <si>
    <t>(iv) Last 5 years</t>
  </si>
  <si>
    <t>(v) Since launch of the Scheme</t>
  </si>
  <si>
    <t xml:space="preserve">These investments were made in the normal course of business, considering the scheme objectives and other investment parameters such as credit quality and yield for investments in fixed income/ money market instruments and for equity shares because of attractive valuations and long term prospects of these companies and were in line with the investment objectives of the relevant schemes.
</t>
  </si>
  <si>
    <t>Investment by Arbitrage Fund is on account of arbitrage opportunity available and in line with scheme investment objective. Investment by passive funds is on account of replicating the underlying benchmark index as part of investment objective.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</si>
</sst>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 #,##0.00_-;_-* &quot;-&quot;??_-;_-@_-"/>
    <numFmt numFmtId="165" formatCode="_(* #,##0.00_);_(* \(#,##0.00\);_(* &quot;-&quot;?_);_(@_)"/>
    <numFmt numFmtId="166" formatCode="_(* #,##0.00%_);_(* \(#,##0.00%\);_(* &quot;-&quot;?_);_(@_)"/>
    <numFmt numFmtId="167" formatCode="_(* #,##0.0000_);_(* \(#,##0.0000\);_(* &quot;-&quot;?_);_(@_)"/>
    <numFmt numFmtId="168" formatCode="_(* #,##0.000_);_(* \(#,##0.000\);_(* &quot;-&quot;?_);_(@_)"/>
    <numFmt numFmtId="169" formatCode="_-* #,##0.0000_-;\-* #,##0.0000_-;_-* &quot;-&quot;????_-;_-@_-"/>
    <numFmt numFmtId="170" formatCode="mmmm\ d\,\ yyyy"/>
    <numFmt numFmtId="171" formatCode="_(* #,##0.00_);_(* \(#,##0.00\);_(* &quot;-&quot;??_);_(@_)"/>
    <numFmt numFmtId="172" formatCode="\$\$0.00%"/>
  </numFmts>
  <fonts count="29" x14ac:knownFonts="1">
    <font>
      <sz val="11"/>
      <color theme="1"/>
      <name val="Aptos Narrow"/>
      <family val="2"/>
      <scheme val="minor"/>
    </font>
    <font>
      <sz val="11"/>
      <color theme="1"/>
      <name val="Aptos Narrow"/>
      <family val="2"/>
      <scheme val="minor"/>
    </font>
    <font>
      <b/>
      <sz val="11"/>
      <color theme="1"/>
      <name val="Aptos Narrow"/>
      <family val="2"/>
      <scheme val="minor"/>
    </font>
    <font>
      <sz val="10"/>
      <color theme="1"/>
      <name val="Aptos Narrow"/>
      <family val="2"/>
    </font>
    <font>
      <b/>
      <sz val="14"/>
      <color theme="1"/>
      <name val="Aptos Narrow"/>
      <family val="2"/>
    </font>
    <font>
      <b/>
      <sz val="11"/>
      <color theme="1"/>
      <name val="Aptos Narrow"/>
      <family val="2"/>
    </font>
    <font>
      <i/>
      <sz val="10"/>
      <color theme="1"/>
      <name val="Aptos Narrow"/>
      <family val="2"/>
    </font>
    <font>
      <b/>
      <sz val="10"/>
      <color theme="1"/>
      <name val="Aptos Narrow"/>
      <family val="2"/>
    </font>
    <font>
      <sz val="10"/>
      <name val="Aptos Narrow"/>
      <family val="2"/>
    </font>
    <font>
      <sz val="10"/>
      <name val="Arial"/>
      <family val="2"/>
    </font>
    <font>
      <sz val="9"/>
      <name val="Aptos Narrow"/>
      <family val="2"/>
    </font>
    <font>
      <sz val="10"/>
      <color theme="1"/>
      <name val="Aptos Narrow"/>
      <family val="2"/>
      <scheme val="minor"/>
    </font>
    <font>
      <b/>
      <sz val="10"/>
      <name val="Calibri"/>
      <family val="2"/>
    </font>
    <font>
      <sz val="10"/>
      <name val="Calibri"/>
      <family val="2"/>
    </font>
    <font>
      <b/>
      <sz val="10"/>
      <name val="Aptos Narrow"/>
      <family val="2"/>
    </font>
    <font>
      <b/>
      <sz val="10"/>
      <color rgb="FF000000"/>
      <name val="Aptos Narrow"/>
      <family val="2"/>
    </font>
    <font>
      <sz val="10"/>
      <color rgb="FF000000"/>
      <name val="Aptos Narrow"/>
      <family val="2"/>
    </font>
    <font>
      <sz val="11"/>
      <color theme="1"/>
      <name val="Aptos Narrow"/>
      <family val="2"/>
    </font>
    <font>
      <sz val="10"/>
      <color theme="0"/>
      <name val="Aptos Narrow"/>
      <family val="2"/>
    </font>
    <font>
      <sz val="10"/>
      <color indexed="8"/>
      <name val="Aptos Narrow"/>
      <family val="2"/>
    </font>
    <font>
      <sz val="11"/>
      <color rgb="FF000000"/>
      <name val="Calibri"/>
      <family val="2"/>
    </font>
    <font>
      <b/>
      <sz val="10"/>
      <name val="Aptos Narrow"/>
      <family val="2"/>
      <scheme val="minor"/>
    </font>
    <font>
      <b/>
      <u/>
      <sz val="11"/>
      <color rgb="FF000000"/>
      <name val="Calibri"/>
      <family val="2"/>
    </font>
    <font>
      <b/>
      <sz val="11"/>
      <color rgb="FF000000"/>
      <name val="Calibri"/>
      <family val="2"/>
    </font>
    <font>
      <b/>
      <sz val="11"/>
      <name val="Aptos Narrow"/>
      <family val="2"/>
      <scheme val="minor"/>
    </font>
    <font>
      <sz val="11"/>
      <color theme="0"/>
      <name val="Aptos Narrow"/>
      <family val="2"/>
    </font>
    <font>
      <b/>
      <sz val="11"/>
      <color indexed="72"/>
      <name val="Aptos Narrow"/>
      <family val="2"/>
    </font>
    <font>
      <sz val="10"/>
      <name val="Aptos Narrow"/>
      <family val="2"/>
      <scheme val="minor"/>
    </font>
    <font>
      <sz val="10"/>
      <color rgb="FF000000"/>
      <name val="Times New Roman"/>
      <family val="1"/>
    </font>
  </fonts>
  <fills count="2">
    <fill>
      <patternFill patternType="none"/>
    </fill>
    <fill>
      <patternFill patternType="gray125"/>
    </fill>
  </fills>
  <borders count="30">
    <border>
      <left/>
      <right/>
      <top/>
      <bottom/>
      <diagonal/>
    </border>
    <border>
      <left style="thin">
        <color auto="1"/>
      </left>
      <right style="thin">
        <color auto="1"/>
      </right>
      <top style="thin">
        <color auto="1"/>
      </top>
      <bottom/>
      <diagonal/>
    </border>
    <border>
      <left style="thin">
        <color auto="1"/>
      </left>
      <right/>
      <top style="thin">
        <color indexed="64"/>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bottom style="thin">
        <color auto="1"/>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0">
    <xf numFmtId="0" fontId="0" fillId="0" borderId="0"/>
    <xf numFmtId="164" fontId="1" fillId="0" borderId="0" applyFont="0" applyFill="0" applyBorder="0" applyAlignment="0" applyProtection="0"/>
    <xf numFmtId="9" fontId="1" fillId="0" borderId="0" applyFont="0" applyFill="0" applyBorder="0" applyAlignment="0" applyProtection="0"/>
    <xf numFmtId="0" fontId="9" fillId="0" borderId="0"/>
    <xf numFmtId="0" fontId="9" fillId="0" borderId="0"/>
    <xf numFmtId="0" fontId="1" fillId="0" borderId="0"/>
    <xf numFmtId="171" fontId="9" fillId="0" borderId="0" applyFont="0" applyFill="0" applyBorder="0" applyAlignment="0" applyProtection="0"/>
    <xf numFmtId="0" fontId="1" fillId="0" borderId="0"/>
    <xf numFmtId="0" fontId="1" fillId="0" borderId="0"/>
    <xf numFmtId="0" fontId="9" fillId="0" borderId="0" applyNumberFormat="0" applyFont="0" applyFill="0" applyBorder="0" applyAlignment="0" applyProtection="0"/>
  </cellStyleXfs>
  <cellXfs count="211">
    <xf numFmtId="0" fontId="0" fillId="0" borderId="0" xfId="0"/>
    <xf numFmtId="0" fontId="3" fillId="0" borderId="0" xfId="0" applyFont="1" applyAlignment="1">
      <alignment vertical="top"/>
    </xf>
    <xf numFmtId="0" fontId="4" fillId="0" borderId="0" xfId="0" applyFont="1" applyAlignment="1">
      <alignment vertical="top"/>
    </xf>
    <xf numFmtId="0" fontId="5" fillId="0" borderId="0" xfId="0" applyFont="1" applyAlignment="1">
      <alignment vertical="top"/>
    </xf>
    <xf numFmtId="0" fontId="6" fillId="0" borderId="0" xfId="0" applyFont="1" applyAlignment="1">
      <alignment vertical="top"/>
    </xf>
    <xf numFmtId="0" fontId="7" fillId="0" borderId="1" xfId="0" applyFont="1" applyBorder="1" applyAlignment="1">
      <alignment horizontal="center" vertical="top"/>
    </xf>
    <xf numFmtId="0" fontId="7" fillId="0" borderId="2" xfId="0" applyFont="1" applyBorder="1" applyAlignment="1">
      <alignment vertical="top"/>
    </xf>
    <xf numFmtId="0" fontId="3" fillId="0" borderId="3" xfId="0" applyFont="1" applyBorder="1" applyAlignment="1">
      <alignment vertical="top"/>
    </xf>
    <xf numFmtId="0" fontId="7" fillId="0" borderId="1" xfId="0" applyFont="1" applyBorder="1" applyAlignment="1">
      <alignment horizontal="center" vertical="top" wrapText="1"/>
    </xf>
    <xf numFmtId="0" fontId="7" fillId="0" borderId="4" xfId="0" applyFont="1" applyBorder="1" applyAlignment="1">
      <alignment horizontal="center" vertical="top"/>
    </xf>
    <xf numFmtId="0" fontId="7" fillId="0" borderId="5" xfId="0" applyFont="1" applyBorder="1" applyAlignment="1">
      <alignment vertical="top"/>
    </xf>
    <xf numFmtId="0" fontId="3" fillId="0" borderId="6" xfId="0" applyFont="1" applyBorder="1" applyAlignment="1">
      <alignment vertical="top"/>
    </xf>
    <xf numFmtId="0" fontId="7" fillId="0" borderId="4" xfId="0" applyFont="1" applyBorder="1" applyAlignment="1">
      <alignment horizontal="right" vertical="top" wrapText="1"/>
    </xf>
    <xf numFmtId="0" fontId="3" fillId="0" borderId="7" xfId="0" applyFont="1" applyBorder="1" applyAlignment="1">
      <alignment horizontal="center" vertical="top"/>
    </xf>
    <xf numFmtId="0" fontId="3" fillId="0" borderId="7" xfId="0" applyFont="1" applyBorder="1" applyAlignment="1">
      <alignment vertical="top"/>
    </xf>
    <xf numFmtId="165" fontId="8" fillId="0" borderId="7" xfId="0" applyNumberFormat="1" applyFont="1" applyBorder="1" applyAlignment="1">
      <alignment horizontal="right" vertical="top"/>
    </xf>
    <xf numFmtId="4" fontId="3" fillId="0" borderId="0" xfId="0" applyNumberFormat="1" applyFont="1" applyAlignment="1">
      <alignment vertical="top"/>
    </xf>
    <xf numFmtId="165" fontId="3" fillId="0" borderId="7" xfId="0" applyNumberFormat="1" applyFont="1" applyBorder="1" applyAlignment="1">
      <alignment horizontal="right" vertical="top"/>
    </xf>
    <xf numFmtId="0" fontId="3" fillId="0" borderId="4" xfId="0" applyFont="1" applyBorder="1" applyAlignment="1">
      <alignment horizontal="center" vertical="top"/>
    </xf>
    <xf numFmtId="0" fontId="3" fillId="0" borderId="4" xfId="0" applyFont="1" applyBorder="1" applyAlignment="1">
      <alignment vertical="top"/>
    </xf>
    <xf numFmtId="0" fontId="3" fillId="0" borderId="1" xfId="0" applyFont="1" applyBorder="1" applyAlignment="1">
      <alignment horizontal="center" vertical="top"/>
    </xf>
    <xf numFmtId="0" fontId="3" fillId="0" borderId="1" xfId="0" applyFont="1" applyBorder="1" applyAlignment="1">
      <alignment vertical="top"/>
    </xf>
    <xf numFmtId="165" fontId="3" fillId="0" borderId="7" xfId="0" applyNumberFormat="1" applyFont="1" applyBorder="1" applyAlignment="1">
      <alignment vertical="top"/>
    </xf>
    <xf numFmtId="43" fontId="3" fillId="0" borderId="1" xfId="0" applyNumberFormat="1" applyFont="1" applyBorder="1" applyAlignment="1">
      <alignment vertical="top"/>
    </xf>
    <xf numFmtId="167" fontId="3" fillId="0" borderId="7" xfId="0" applyNumberFormat="1" applyFont="1" applyBorder="1" applyAlignment="1">
      <alignment horizontal="right" vertical="top"/>
    </xf>
    <xf numFmtId="168" fontId="3" fillId="0" borderId="7" xfId="0" applyNumberFormat="1" applyFont="1" applyBorder="1" applyAlignment="1">
      <alignment horizontal="right" vertical="top"/>
    </xf>
    <xf numFmtId="167" fontId="3" fillId="0" borderId="0" xfId="0" applyNumberFormat="1" applyFont="1" applyAlignment="1">
      <alignment vertical="top"/>
    </xf>
    <xf numFmtId="169" fontId="3" fillId="0" borderId="0" xfId="0" applyNumberFormat="1" applyFont="1" applyAlignment="1">
      <alignment vertical="top"/>
    </xf>
    <xf numFmtId="164" fontId="3" fillId="0" borderId="0" xfId="1" applyFont="1" applyFill="1" applyAlignment="1">
      <alignment vertical="top"/>
    </xf>
    <xf numFmtId="0" fontId="3" fillId="0" borderId="7" xfId="0" applyFont="1" applyBorder="1" applyAlignment="1">
      <alignment vertical="top" wrapText="1"/>
    </xf>
    <xf numFmtId="43" fontId="3" fillId="0" borderId="4" xfId="0" applyNumberFormat="1" applyFont="1" applyBorder="1" applyAlignment="1">
      <alignment vertical="top"/>
    </xf>
    <xf numFmtId="0" fontId="3" fillId="0" borderId="7" xfId="0" quotePrefix="1" applyFont="1" applyBorder="1" applyAlignment="1">
      <alignment vertical="top"/>
    </xf>
    <xf numFmtId="164" fontId="3" fillId="0" borderId="0" xfId="0" applyNumberFormat="1" applyFont="1" applyAlignment="1">
      <alignment vertical="top"/>
    </xf>
    <xf numFmtId="166" fontId="3" fillId="0" borderId="7" xfId="0" applyNumberFormat="1" applyFont="1" applyBorder="1" applyAlignment="1">
      <alignment vertical="top"/>
    </xf>
    <xf numFmtId="10" fontId="3" fillId="0" borderId="0" xfId="2" applyNumberFormat="1" applyFont="1" applyFill="1" applyAlignment="1">
      <alignment vertical="top"/>
    </xf>
    <xf numFmtId="0" fontId="3" fillId="0" borderId="7" xfId="3" applyFont="1" applyBorder="1" applyAlignment="1">
      <alignment horizontal="center" vertical="center"/>
    </xf>
    <xf numFmtId="0" fontId="3" fillId="0" borderId="7" xfId="3" applyFont="1" applyBorder="1" applyAlignment="1">
      <alignment vertical="center"/>
    </xf>
    <xf numFmtId="10" fontId="3" fillId="0" borderId="7" xfId="3" applyNumberFormat="1" applyFont="1" applyBorder="1" applyAlignment="1">
      <alignment horizontal="right" vertical="center"/>
    </xf>
    <xf numFmtId="0" fontId="3" fillId="0" borderId="7" xfId="3" applyFont="1" applyBorder="1" applyAlignment="1">
      <alignment vertical="center" wrapText="1"/>
    </xf>
    <xf numFmtId="0" fontId="3" fillId="0" borderId="7" xfId="3" applyFont="1" applyBorder="1" applyAlignment="1">
      <alignment vertical="top"/>
    </xf>
    <xf numFmtId="170" fontId="8" fillId="0" borderId="7" xfId="3" applyNumberFormat="1" applyFont="1" applyBorder="1" applyAlignment="1">
      <alignment horizontal="center" vertical="top"/>
    </xf>
    <xf numFmtId="0" fontId="3" fillId="0" borderId="7" xfId="3" applyFont="1" applyBorder="1" applyAlignment="1">
      <alignment horizontal="center" vertical="top"/>
    </xf>
    <xf numFmtId="165" fontId="3" fillId="0" borderId="4" xfId="0" applyNumberFormat="1" applyFont="1" applyBorder="1" applyAlignment="1">
      <alignment vertical="top"/>
    </xf>
    <xf numFmtId="165" fontId="3" fillId="0" borderId="8" xfId="0" applyNumberFormat="1" applyFont="1" applyBorder="1" applyAlignment="1">
      <alignment vertical="top"/>
    </xf>
    <xf numFmtId="165" fontId="3" fillId="0" borderId="1" xfId="0" applyNumberFormat="1" applyFont="1" applyBorder="1" applyAlignment="1">
      <alignment vertical="top"/>
    </xf>
    <xf numFmtId="165" fontId="3" fillId="0" borderId="0" xfId="0" applyNumberFormat="1" applyFont="1" applyAlignment="1">
      <alignment vertical="top"/>
    </xf>
    <xf numFmtId="0" fontId="3" fillId="0" borderId="5" xfId="0" applyFont="1" applyBorder="1" applyAlignment="1">
      <alignment vertical="top"/>
    </xf>
    <xf numFmtId="0" fontId="3" fillId="0" borderId="9" xfId="0" applyFont="1" applyBorder="1" applyAlignment="1">
      <alignment vertical="top"/>
    </xf>
    <xf numFmtId="0" fontId="3" fillId="0" borderId="2" xfId="0" applyFont="1" applyBorder="1" applyAlignment="1">
      <alignment vertical="top"/>
    </xf>
    <xf numFmtId="0" fontId="3" fillId="0" borderId="0" xfId="0" applyFont="1" applyAlignment="1">
      <alignment horizontal="center" vertical="top"/>
    </xf>
    <xf numFmtId="0" fontId="3" fillId="0" borderId="0" xfId="0" applyFont="1" applyAlignment="1">
      <alignment vertical="top" wrapText="1"/>
    </xf>
    <xf numFmtId="0" fontId="3" fillId="0" borderId="0" xfId="0" quotePrefix="1" applyFont="1" applyAlignment="1">
      <alignment vertical="top"/>
    </xf>
    <xf numFmtId="0" fontId="8" fillId="0" borderId="0" xfId="0" applyFont="1" applyAlignment="1">
      <alignment vertical="top" wrapText="1"/>
    </xf>
    <xf numFmtId="0" fontId="10" fillId="0" borderId="0" xfId="0" applyFont="1" applyAlignment="1">
      <alignment vertical="top" wrapText="1"/>
    </xf>
    <xf numFmtId="10" fontId="3" fillId="0" borderId="0" xfId="0" applyNumberFormat="1" applyFont="1" applyAlignment="1">
      <alignment vertical="top"/>
    </xf>
    <xf numFmtId="0" fontId="7" fillId="0" borderId="0" xfId="0" applyFont="1" applyAlignment="1">
      <alignment vertical="top"/>
    </xf>
    <xf numFmtId="0" fontId="11" fillId="0" borderId="0" xfId="0" applyFont="1" applyAlignment="1">
      <alignment horizontal="center" vertical="top"/>
    </xf>
    <xf numFmtId="0" fontId="11" fillId="0" borderId="0" xfId="0" applyFont="1" applyAlignment="1">
      <alignment vertical="top"/>
    </xf>
    <xf numFmtId="0" fontId="12" fillId="0" borderId="1" xfId="4" applyFont="1" applyBorder="1" applyAlignment="1">
      <alignment vertical="top" wrapText="1"/>
    </xf>
    <xf numFmtId="0" fontId="12" fillId="0" borderId="1" xfId="4" applyFont="1" applyBorder="1" applyAlignment="1">
      <alignment vertical="top"/>
    </xf>
    <xf numFmtId="0" fontId="13" fillId="0" borderId="1" xfId="4" applyFont="1" applyBorder="1" applyAlignment="1">
      <alignment vertical="top"/>
    </xf>
    <xf numFmtId="0" fontId="12" fillId="0" borderId="4" xfId="4" applyFont="1" applyBorder="1" applyAlignment="1">
      <alignment horizontal="center" vertical="top"/>
    </xf>
    <xf numFmtId="0" fontId="13" fillId="0" borderId="4" xfId="4" applyFont="1" applyBorder="1" applyAlignment="1">
      <alignment horizontal="center" vertical="top"/>
    </xf>
    <xf numFmtId="0" fontId="13" fillId="0" borderId="13" xfId="4" applyFont="1" applyBorder="1" applyAlignment="1">
      <alignment horizontal="center" vertical="top"/>
    </xf>
    <xf numFmtId="0" fontId="13" fillId="0" borderId="13" xfId="4" applyFont="1" applyBorder="1" applyAlignment="1">
      <alignment vertical="center"/>
    </xf>
    <xf numFmtId="0" fontId="13" fillId="0" borderId="13" xfId="5" applyFont="1" applyBorder="1" applyAlignment="1">
      <alignment vertical="center" wrapText="1"/>
    </xf>
    <xf numFmtId="165" fontId="13" fillId="0" borderId="13" xfId="4" applyNumberFormat="1" applyFont="1" applyBorder="1" applyAlignment="1">
      <alignment vertical="center"/>
    </xf>
    <xf numFmtId="166" fontId="13" fillId="0" borderId="13" xfId="2" applyNumberFormat="1" applyFont="1" applyFill="1" applyBorder="1" applyAlignment="1">
      <alignment vertical="center"/>
    </xf>
    <xf numFmtId="0" fontId="13" fillId="0" borderId="0" xfId="4" applyFont="1" applyAlignment="1">
      <alignment vertical="center"/>
    </xf>
    <xf numFmtId="0" fontId="13" fillId="0" borderId="0" xfId="5" applyFont="1" applyAlignment="1">
      <alignment vertical="center" wrapText="1"/>
    </xf>
    <xf numFmtId="0" fontId="13" fillId="0" borderId="0" xfId="2" applyNumberFormat="1" applyFont="1" applyFill="1" applyBorder="1" applyAlignment="1">
      <alignment vertical="center"/>
    </xf>
    <xf numFmtId="0" fontId="8" fillId="0" borderId="0" xfId="5" applyFont="1" applyAlignment="1">
      <alignment vertical="top"/>
    </xf>
    <xf numFmtId="0" fontId="8" fillId="0" borderId="0" xfId="0" applyFont="1" applyAlignment="1">
      <alignment vertical="top"/>
    </xf>
    <xf numFmtId="11" fontId="14" fillId="0" borderId="0" xfId="4" applyNumberFormat="1" applyFont="1" applyAlignment="1">
      <alignment horizontal="right" vertical="top"/>
    </xf>
    <xf numFmtId="0" fontId="15" fillId="0" borderId="13" xfId="0" applyFont="1" applyBorder="1" applyAlignment="1">
      <alignment vertical="center" wrapText="1"/>
    </xf>
    <xf numFmtId="0" fontId="16" fillId="0" borderId="13" xfId="0" applyFont="1" applyBorder="1" applyAlignment="1">
      <alignment vertical="center"/>
    </xf>
    <xf numFmtId="171" fontId="8" fillId="0" borderId="13" xfId="6" applyFont="1" applyFill="1" applyBorder="1" applyAlignment="1">
      <alignment horizontal="right" vertical="top"/>
    </xf>
    <xf numFmtId="10" fontId="8" fillId="0" borderId="13" xfId="2" applyNumberFormat="1" applyFont="1" applyFill="1" applyBorder="1" applyAlignment="1">
      <alignment horizontal="center" vertical="center"/>
    </xf>
    <xf numFmtId="10" fontId="8" fillId="0" borderId="13" xfId="5" applyNumberFormat="1" applyFont="1" applyBorder="1" applyAlignment="1">
      <alignment horizontal="center" vertical="center"/>
    </xf>
    <xf numFmtId="0" fontId="16" fillId="0" borderId="0" xfId="0" applyFont="1" applyAlignment="1">
      <alignment vertical="center"/>
    </xf>
    <xf numFmtId="171" fontId="8" fillId="0" borderId="0" xfId="6" applyFont="1" applyFill="1" applyBorder="1" applyAlignment="1">
      <alignment horizontal="right" vertical="top"/>
    </xf>
    <xf numFmtId="10" fontId="8" fillId="0" borderId="0" xfId="2" applyNumberFormat="1" applyFont="1" applyFill="1" applyBorder="1" applyAlignment="1">
      <alignment horizontal="center" vertical="center"/>
    </xf>
    <xf numFmtId="10" fontId="8" fillId="0" borderId="0" xfId="5" applyNumberFormat="1" applyFont="1" applyAlignment="1">
      <alignment horizontal="center" vertical="center"/>
    </xf>
    <xf numFmtId="0" fontId="3" fillId="0" borderId="0" xfId="0" applyFont="1"/>
    <xf numFmtId="0" fontId="17" fillId="0" borderId="0" xfId="0" applyFont="1"/>
    <xf numFmtId="0" fontId="8" fillId="0" borderId="0" xfId="4" applyFont="1" applyAlignment="1">
      <alignment vertical="top"/>
    </xf>
    <xf numFmtId="0" fontId="14" fillId="0" borderId="1" xfId="4" applyFont="1" applyBorder="1" applyAlignment="1">
      <alignment vertical="top"/>
    </xf>
    <xf numFmtId="0" fontId="14" fillId="0" borderId="13" xfId="4" applyFont="1" applyBorder="1" applyAlignment="1">
      <alignment horizontal="center" vertical="top" wrapText="1"/>
    </xf>
    <xf numFmtId="4" fontId="14" fillId="0" borderId="13" xfId="4" applyNumberFormat="1" applyFont="1" applyBorder="1" applyAlignment="1">
      <alignment horizontal="center" vertical="top" wrapText="1"/>
    </xf>
    <xf numFmtId="0" fontId="14" fillId="0" borderId="4" xfId="4" applyFont="1" applyBorder="1" applyAlignment="1">
      <alignment vertical="top"/>
    </xf>
    <xf numFmtId="0" fontId="14" fillId="0" borderId="1" xfId="6" applyNumberFormat="1" applyFont="1" applyFill="1" applyBorder="1" applyAlignment="1">
      <alignment horizontal="right" vertical="top" wrapText="1"/>
    </xf>
    <xf numFmtId="0" fontId="14" fillId="0" borderId="13" xfId="4" applyFont="1" applyBorder="1" applyAlignment="1">
      <alignment horizontal="right" vertical="top" wrapText="1"/>
    </xf>
    <xf numFmtId="0" fontId="18" fillId="0" borderId="0" xfId="0" applyFont="1" applyAlignment="1">
      <alignment vertical="top"/>
    </xf>
    <xf numFmtId="0" fontId="8" fillId="0" borderId="13" xfId="4" applyFont="1" applyBorder="1" applyAlignment="1">
      <alignment vertical="top"/>
    </xf>
    <xf numFmtId="4" fontId="14" fillId="0" borderId="0" xfId="6" applyNumberFormat="1" applyFont="1" applyFill="1" applyBorder="1" applyAlignment="1">
      <alignment vertical="top"/>
    </xf>
    <xf numFmtId="164" fontId="14" fillId="0" borderId="0" xfId="1" applyFont="1" applyFill="1" applyAlignment="1">
      <alignment horizontal="left" vertical="top"/>
    </xf>
    <xf numFmtId="0" fontId="8" fillId="0" borderId="0" xfId="0" applyFont="1" applyAlignment="1">
      <alignment horizontal="center" vertical="top"/>
    </xf>
    <xf numFmtId="0" fontId="8" fillId="0" borderId="0" xfId="0" quotePrefix="1" applyFont="1" applyAlignment="1">
      <alignment vertical="top"/>
    </xf>
    <xf numFmtId="0" fontId="14" fillId="0" borderId="13" xfId="4" applyFont="1" applyBorder="1" applyAlignment="1">
      <alignment vertical="top"/>
    </xf>
    <xf numFmtId="0" fontId="8" fillId="0" borderId="2" xfId="4" applyFont="1" applyBorder="1" applyAlignment="1">
      <alignment vertical="top"/>
    </xf>
    <xf numFmtId="0" fontId="8" fillId="0" borderId="1" xfId="4" applyFont="1" applyBorder="1" applyAlignment="1">
      <alignment vertical="top"/>
    </xf>
    <xf numFmtId="4" fontId="8" fillId="0" borderId="1" xfId="4" applyNumberFormat="1" applyFont="1" applyBorder="1" applyAlignment="1">
      <alignment horizontal="right" vertical="top" wrapText="1"/>
    </xf>
    <xf numFmtId="0" fontId="8" fillId="0" borderId="8" xfId="4" applyFont="1" applyBorder="1" applyAlignment="1">
      <alignment vertical="top"/>
    </xf>
    <xf numFmtId="0" fontId="8" fillId="0" borderId="7" xfId="4" applyFont="1" applyBorder="1" applyAlignment="1">
      <alignment vertical="top"/>
    </xf>
    <xf numFmtId="4" fontId="8" fillId="0" borderId="7" xfId="4" applyNumberFormat="1" applyFont="1" applyBorder="1" applyAlignment="1">
      <alignment horizontal="right" vertical="top" wrapText="1"/>
    </xf>
    <xf numFmtId="0" fontId="8" fillId="0" borderId="5" xfId="4" applyFont="1" applyBorder="1" applyAlignment="1">
      <alignment vertical="top"/>
    </xf>
    <xf numFmtId="0" fontId="8" fillId="0" borderId="4" xfId="4" applyFont="1" applyBorder="1" applyAlignment="1">
      <alignment vertical="top"/>
    </xf>
    <xf numFmtId="4" fontId="8" fillId="0" borderId="4" xfId="4" applyNumberFormat="1" applyFont="1" applyBorder="1" applyAlignment="1">
      <alignment horizontal="right" vertical="top" wrapText="1"/>
    </xf>
    <xf numFmtId="0" fontId="7" fillId="0" borderId="13" xfId="0" applyFont="1" applyBorder="1" applyAlignment="1">
      <alignment vertical="top"/>
    </xf>
    <xf numFmtId="0" fontId="7" fillId="0" borderId="13" xfId="0" applyFont="1" applyBorder="1" applyAlignment="1">
      <alignment horizontal="center" vertical="top"/>
    </xf>
    <xf numFmtId="0" fontId="3" fillId="0" borderId="13" xfId="0" applyFont="1" applyBorder="1" applyAlignment="1">
      <alignment vertical="top"/>
    </xf>
    <xf numFmtId="0" fontId="3" fillId="0" borderId="13" xfId="0" applyFont="1" applyBorder="1" applyAlignment="1">
      <alignment horizontal="center" vertical="top"/>
    </xf>
    <xf numFmtId="10" fontId="3" fillId="0" borderId="13" xfId="0" applyNumberFormat="1" applyFont="1" applyBorder="1" applyAlignment="1">
      <alignment horizontal="center" vertical="top"/>
    </xf>
    <xf numFmtId="0" fontId="8" fillId="0" borderId="0" xfId="4" applyFont="1" applyAlignment="1">
      <alignment horizontal="left" vertical="top"/>
    </xf>
    <xf numFmtId="0" fontId="14" fillId="0" borderId="13" xfId="4" applyFont="1" applyBorder="1" applyAlignment="1">
      <alignment horizontal="right" vertical="top"/>
    </xf>
    <xf numFmtId="165" fontId="8" fillId="0" borderId="13" xfId="4" applyNumberFormat="1" applyFont="1" applyBorder="1" applyAlignment="1">
      <alignment vertical="top"/>
    </xf>
    <xf numFmtId="166" fontId="8" fillId="0" borderId="13" xfId="2" applyNumberFormat="1" applyFont="1" applyFill="1" applyBorder="1" applyAlignment="1">
      <alignment vertical="top"/>
    </xf>
    <xf numFmtId="0" fontId="19" fillId="0" borderId="0" xfId="0" applyFont="1" applyAlignment="1">
      <alignment vertical="top"/>
    </xf>
    <xf numFmtId="0" fontId="20" fillId="0" borderId="0" xfId="0" applyFont="1" applyAlignment="1">
      <alignment horizontal="left" vertical="top"/>
    </xf>
    <xf numFmtId="0" fontId="21" fillId="0" borderId="0" xfId="7" applyFont="1"/>
    <xf numFmtId="4" fontId="20" fillId="0" borderId="0" xfId="0" applyNumberFormat="1" applyFont="1" applyAlignment="1">
      <alignment horizontal="left" vertical="top"/>
    </xf>
    <xf numFmtId="0" fontId="23" fillId="0" borderId="14" xfId="0" applyFont="1" applyBorder="1" applyAlignment="1">
      <alignment horizontal="center"/>
    </xf>
    <xf numFmtId="0" fontId="20" fillId="0" borderId="15" xfId="0" applyFont="1" applyBorder="1" applyAlignment="1">
      <alignment horizontal="center"/>
    </xf>
    <xf numFmtId="0" fontId="23" fillId="0" borderId="16" xfId="0" applyFont="1" applyBorder="1" applyAlignment="1">
      <alignment horizontal="center"/>
    </xf>
    <xf numFmtId="0" fontId="23" fillId="0" borderId="15" xfId="0" applyFont="1" applyBorder="1" applyAlignment="1">
      <alignment horizontal="center"/>
    </xf>
    <xf numFmtId="4" fontId="23" fillId="0" borderId="15" xfId="0" applyNumberFormat="1" applyFont="1" applyBorder="1" applyAlignment="1">
      <alignment horizontal="center"/>
    </xf>
    <xf numFmtId="11" fontId="17" fillId="0" borderId="0" xfId="0" applyNumberFormat="1" applyFont="1"/>
    <xf numFmtId="0" fontId="23" fillId="0" borderId="17" xfId="0" applyFont="1" applyBorder="1" applyAlignment="1">
      <alignment horizontal="left"/>
    </xf>
    <xf numFmtId="0" fontId="23" fillId="0" borderId="18" xfId="0" applyFont="1" applyBorder="1" applyAlignment="1">
      <alignment horizontal="left"/>
    </xf>
    <xf numFmtId="0" fontId="23" fillId="0" borderId="19" xfId="0" applyFont="1" applyBorder="1" applyAlignment="1">
      <alignment horizontal="left"/>
    </xf>
    <xf numFmtId="2" fontId="24" fillId="0" borderId="18" xfId="1" applyNumberFormat="1" applyFont="1" applyFill="1" applyBorder="1" applyAlignment="1">
      <alignment horizontal="left" wrapText="1"/>
    </xf>
    <xf numFmtId="0" fontId="23" fillId="0" borderId="18" xfId="0" applyFont="1" applyBorder="1" applyAlignment="1">
      <alignment horizontal="left" wrapText="1"/>
    </xf>
    <xf numFmtId="0" fontId="0" fillId="0" borderId="20" xfId="0" applyBorder="1"/>
    <xf numFmtId="0" fontId="0" fillId="0" borderId="7" xfId="0" applyBorder="1"/>
    <xf numFmtId="164" fontId="0" fillId="0" borderId="7" xfId="1" applyFont="1" applyBorder="1"/>
    <xf numFmtId="164" fontId="0" fillId="0" borderId="21" xfId="1" applyFont="1" applyBorder="1"/>
    <xf numFmtId="0" fontId="0" fillId="0" borderId="22" xfId="0" applyBorder="1"/>
    <xf numFmtId="0" fontId="0" fillId="0" borderId="13" xfId="0" applyBorder="1"/>
    <xf numFmtId="0" fontId="2" fillId="0" borderId="13" xfId="0" applyFont="1" applyBorder="1"/>
    <xf numFmtId="164" fontId="2" fillId="0" borderId="13" xfId="1" applyFont="1" applyFill="1" applyBorder="1"/>
    <xf numFmtId="164" fontId="2" fillId="0" borderId="23" xfId="1" applyFont="1" applyFill="1" applyBorder="1"/>
    <xf numFmtId="164" fontId="1" fillId="0" borderId="7" xfId="1" applyFont="1" applyFill="1" applyBorder="1"/>
    <xf numFmtId="164" fontId="1" fillId="0" borderId="21" xfId="1" applyFont="1" applyFill="1" applyBorder="1"/>
    <xf numFmtId="0" fontId="0" fillId="0" borderId="24" xfId="0" applyBorder="1"/>
    <xf numFmtId="0" fontId="0" fillId="0" borderId="25" xfId="0" applyBorder="1"/>
    <xf numFmtId="0" fontId="2" fillId="0" borderId="25" xfId="0" applyFont="1" applyBorder="1"/>
    <xf numFmtId="4" fontId="2" fillId="0" borderId="25" xfId="0" applyNumberFormat="1" applyFont="1" applyBorder="1"/>
    <xf numFmtId="4" fontId="2" fillId="0" borderId="26" xfId="0" applyNumberFormat="1" applyFont="1" applyBorder="1"/>
    <xf numFmtId="164" fontId="0" fillId="0" borderId="0" xfId="0" applyNumberFormat="1"/>
    <xf numFmtId="4" fontId="0" fillId="0" borderId="0" xfId="0" applyNumberFormat="1"/>
    <xf numFmtId="0" fontId="25" fillId="0" borderId="0" xfId="8" applyFont="1"/>
    <xf numFmtId="0" fontId="17" fillId="0" borderId="0" xfId="8" applyFont="1"/>
    <xf numFmtId="0" fontId="4" fillId="0" borderId="0" xfId="8" applyFont="1" applyAlignment="1">
      <alignment horizontal="center" vertical="center"/>
    </xf>
    <xf numFmtId="0" fontId="5" fillId="0" borderId="0" xfId="8" applyFont="1" applyAlignment="1">
      <alignment horizontal="right" vertical="center"/>
    </xf>
    <xf numFmtId="0" fontId="5" fillId="0" borderId="0" xfId="8" applyFont="1" applyAlignment="1">
      <alignment horizontal="left" vertical="center"/>
    </xf>
    <xf numFmtId="0" fontId="5" fillId="0" borderId="0" xfId="8" applyFont="1" applyAlignment="1">
      <alignment horizontal="left" vertical="center" wrapText="1"/>
    </xf>
    <xf numFmtId="0" fontId="25" fillId="0" borderId="0" xfId="8" applyFont="1" applyAlignment="1">
      <alignment horizontal="center"/>
    </xf>
    <xf numFmtId="0" fontId="5" fillId="0" borderId="14" xfId="8" applyFont="1" applyBorder="1" applyAlignment="1">
      <alignment horizontal="center" vertical="center"/>
    </xf>
    <xf numFmtId="0" fontId="5" fillId="0" borderId="15" xfId="8" applyFont="1" applyBorder="1" applyAlignment="1">
      <alignment horizontal="center"/>
    </xf>
    <xf numFmtId="0" fontId="5" fillId="0" borderId="15" xfId="8" applyFont="1" applyBorder="1" applyAlignment="1">
      <alignment horizontal="center" vertical="center" wrapText="1"/>
    </xf>
    <xf numFmtId="0" fontId="5" fillId="0" borderId="27" xfId="8" applyFont="1" applyBorder="1" applyAlignment="1">
      <alignment horizontal="center"/>
    </xf>
    <xf numFmtId="0" fontId="17" fillId="0" borderId="0" xfId="8" applyFont="1" applyAlignment="1">
      <alignment horizontal="center"/>
    </xf>
    <xf numFmtId="0" fontId="5" fillId="0" borderId="15" xfId="8" applyFont="1" applyBorder="1" applyAlignment="1">
      <alignment horizontal="left" vertical="center"/>
    </xf>
    <xf numFmtId="0" fontId="17" fillId="0" borderId="15" xfId="8" applyFont="1" applyBorder="1"/>
    <xf numFmtId="0" fontId="5" fillId="0" borderId="15" xfId="8" applyFont="1" applyBorder="1" applyAlignment="1">
      <alignment horizontal="left" vertical="center" wrapText="1"/>
    </xf>
    <xf numFmtId="0" fontId="5" fillId="0" borderId="28" xfId="8" applyFont="1" applyBorder="1" applyAlignment="1">
      <alignment horizontal="center" vertical="center"/>
    </xf>
    <xf numFmtId="0" fontId="5" fillId="0" borderId="28" xfId="8" applyFont="1" applyBorder="1" applyAlignment="1">
      <alignment horizontal="center"/>
    </xf>
    <xf numFmtId="0" fontId="5" fillId="0" borderId="28" xfId="8" applyFont="1" applyBorder="1" applyAlignment="1">
      <alignment horizontal="center" vertical="center" wrapText="1"/>
    </xf>
    <xf numFmtId="0" fontId="5" fillId="0" borderId="28" xfId="8" applyFont="1" applyBorder="1" applyAlignment="1">
      <alignment horizontal="left" vertical="center"/>
    </xf>
    <xf numFmtId="0" fontId="5" fillId="0" borderId="28" xfId="8" applyFont="1" applyBorder="1" applyAlignment="1">
      <alignment horizontal="left" vertical="center" wrapText="1"/>
    </xf>
    <xf numFmtId="0" fontId="5" fillId="0" borderId="29" xfId="8" applyFont="1" applyBorder="1" applyAlignment="1">
      <alignment horizontal="center" vertical="center"/>
    </xf>
    <xf numFmtId="0" fontId="5" fillId="0" borderId="29" xfId="8" applyFont="1" applyBorder="1" applyAlignment="1">
      <alignment horizontal="center"/>
    </xf>
    <xf numFmtId="0" fontId="5" fillId="0" borderId="29" xfId="8" applyFont="1" applyBorder="1" applyAlignment="1">
      <alignment horizontal="center" vertical="center" wrapText="1"/>
    </xf>
    <xf numFmtId="0" fontId="17" fillId="0" borderId="28" xfId="8" applyFont="1" applyBorder="1"/>
    <xf numFmtId="0" fontId="26" fillId="0" borderId="28" xfId="9" applyNumberFormat="1" applyFont="1" applyFill="1" applyBorder="1" applyAlignment="1" applyProtection="1">
      <alignment horizontal="left" vertical="center" wrapText="1"/>
    </xf>
    <xf numFmtId="0" fontId="5" fillId="0" borderId="29" xfId="8" applyFont="1" applyBorder="1" applyAlignment="1">
      <alignment horizontal="left" vertical="center"/>
    </xf>
    <xf numFmtId="0" fontId="17" fillId="0" borderId="29" xfId="8" applyFont="1" applyBorder="1"/>
    <xf numFmtId="0" fontId="5" fillId="0" borderId="29" xfId="8" applyFont="1" applyBorder="1" applyAlignment="1">
      <alignment horizontal="left" vertical="center" wrapText="1"/>
    </xf>
    <xf numFmtId="43" fontId="3" fillId="0" borderId="0" xfId="0" applyNumberFormat="1" applyFont="1" applyAlignment="1">
      <alignment vertical="top"/>
    </xf>
    <xf numFmtId="0" fontId="11" fillId="0" borderId="7" xfId="0" applyFont="1" applyBorder="1" applyAlignment="1">
      <alignment horizontal="center" vertical="top"/>
    </xf>
    <xf numFmtId="0" fontId="11" fillId="0" borderId="7" xfId="3" applyFont="1" applyBorder="1" applyAlignment="1">
      <alignment vertical="top"/>
    </xf>
    <xf numFmtId="0" fontId="27" fillId="0" borderId="7" xfId="3" applyFont="1" applyBorder="1" applyAlignment="1">
      <alignment horizontal="center" vertical="top" wrapText="1"/>
    </xf>
    <xf numFmtId="0" fontId="11" fillId="0" borderId="7" xfId="3" applyFont="1" applyBorder="1" applyAlignment="1">
      <alignment vertical="center"/>
    </xf>
    <xf numFmtId="0" fontId="11" fillId="0" borderId="7" xfId="3" applyFont="1" applyBorder="1" applyAlignment="1">
      <alignment vertical="center" wrapText="1"/>
    </xf>
    <xf numFmtId="10" fontId="11" fillId="0" borderId="7" xfId="3" applyNumberFormat="1" applyFont="1" applyBorder="1" applyAlignment="1">
      <alignment horizontal="right" vertical="center"/>
    </xf>
    <xf numFmtId="0" fontId="2" fillId="0" borderId="0" xfId="0" applyFont="1"/>
    <xf numFmtId="4" fontId="2" fillId="0" borderId="0" xfId="0" applyNumberFormat="1" applyFont="1"/>
    <xf numFmtId="0" fontId="0" fillId="0" borderId="0" xfId="0" applyAlignment="1">
      <alignment horizontal="left" vertical="top" wrapText="1"/>
    </xf>
    <xf numFmtId="10" fontId="27" fillId="0" borderId="13" xfId="2" applyNumberFormat="1" applyFont="1" applyFill="1" applyBorder="1" applyAlignment="1">
      <alignment horizontal="center" vertical="center"/>
    </xf>
    <xf numFmtId="171" fontId="13" fillId="0" borderId="13" xfId="6" applyFont="1" applyFill="1" applyBorder="1" applyAlignment="1">
      <alignment horizontal="right" vertical="top"/>
    </xf>
    <xf numFmtId="10" fontId="27" fillId="0" borderId="13" xfId="5" applyNumberFormat="1" applyFont="1" applyBorder="1" applyAlignment="1">
      <alignment horizontal="center" vertical="center"/>
    </xf>
    <xf numFmtId="172" fontId="27" fillId="0" borderId="13" xfId="2" applyNumberFormat="1" applyFont="1" applyFill="1" applyBorder="1" applyAlignment="1">
      <alignment horizontal="center" vertical="center"/>
    </xf>
    <xf numFmtId="0" fontId="28" fillId="0" borderId="0" xfId="0" applyFont="1" applyAlignment="1">
      <alignment vertical="center"/>
    </xf>
    <xf numFmtId="0" fontId="8" fillId="0" borderId="0" xfId="0" applyFont="1" applyAlignment="1">
      <alignment horizontal="left" vertical="top" wrapText="1"/>
    </xf>
    <xf numFmtId="0" fontId="3" fillId="0" borderId="2" xfId="0" quotePrefix="1" applyFont="1" applyBorder="1" applyAlignment="1">
      <alignment horizontal="center" vertical="top"/>
    </xf>
    <xf numFmtId="0" fontId="3" fillId="0" borderId="10" xfId="0" quotePrefix="1" applyFont="1" applyBorder="1" applyAlignment="1">
      <alignment horizontal="center" vertical="top"/>
    </xf>
    <xf numFmtId="0" fontId="3" fillId="0" borderId="3" xfId="0" quotePrefix="1" applyFont="1" applyBorder="1" applyAlignment="1">
      <alignment horizontal="center" vertical="top"/>
    </xf>
    <xf numFmtId="0" fontId="3" fillId="0" borderId="2" xfId="0" applyFont="1" applyBorder="1" applyAlignment="1">
      <alignment horizontal="center" vertical="top"/>
    </xf>
    <xf numFmtId="0" fontId="3" fillId="0" borderId="10" xfId="0" applyFont="1" applyBorder="1" applyAlignment="1">
      <alignment horizontal="center" vertical="top"/>
    </xf>
    <xf numFmtId="0" fontId="3" fillId="0" borderId="3" xfId="0" applyFont="1" applyBorder="1" applyAlignment="1">
      <alignment horizontal="center" vertical="top"/>
    </xf>
    <xf numFmtId="0" fontId="3" fillId="0" borderId="0" xfId="0" applyFont="1" applyAlignment="1">
      <alignment vertical="top" wrapText="1"/>
    </xf>
    <xf numFmtId="0" fontId="3" fillId="0" borderId="0" xfId="0" quotePrefix="1" applyFont="1" applyAlignment="1">
      <alignment vertical="top" wrapText="1"/>
    </xf>
    <xf numFmtId="0" fontId="13" fillId="0" borderId="11" xfId="4" applyFont="1" applyBorder="1" applyAlignment="1">
      <alignment horizontal="center" vertical="top" wrapText="1"/>
    </xf>
    <xf numFmtId="0" fontId="13" fillId="0" borderId="12" xfId="4" applyFont="1" applyBorder="1" applyAlignment="1">
      <alignment horizontal="center" vertical="top" wrapText="1"/>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22" fillId="0" borderId="0" xfId="0" applyFont="1" applyAlignment="1">
      <alignment horizontal="center"/>
    </xf>
    <xf numFmtId="0" fontId="23" fillId="0" borderId="0" xfId="0" applyFont="1" applyAlignment="1">
      <alignment horizontal="center"/>
    </xf>
    <xf numFmtId="0" fontId="0" fillId="0" borderId="0" xfId="0" applyAlignment="1">
      <alignment horizontal="left" vertical="top" wrapText="1"/>
    </xf>
    <xf numFmtId="0" fontId="4" fillId="0" borderId="0" xfId="8" applyFont="1" applyAlignment="1">
      <alignment horizontal="center" vertical="center"/>
    </xf>
    <xf numFmtId="0" fontId="5" fillId="0" borderId="0" xfId="8" applyFont="1" applyAlignment="1">
      <alignment horizontal="center" vertical="center"/>
    </xf>
  </cellXfs>
  <cellStyles count="10">
    <cellStyle name="Comma" xfId="1" builtinId="3"/>
    <cellStyle name="Comma 5" xfId="6" xr:uid="{04081744-20AD-494B-8C10-16253F499528}"/>
    <cellStyle name="Normal" xfId="0" builtinId="0"/>
    <cellStyle name="Normal 14 2" xfId="8" xr:uid="{8E6AF080-D548-41BE-BD2F-12BD64DA7A4A}"/>
    <cellStyle name="Normal 15" xfId="4" xr:uid="{13C254AC-E184-4A74-A460-D954DA6F5321}"/>
    <cellStyle name="Normal 2" xfId="3" xr:uid="{601FB744-2FD5-4672-86BC-0D3D0E46C80D}"/>
    <cellStyle name="Normal 2 2 2" xfId="7" xr:uid="{EC3DA997-A881-40EA-8CEB-A0BFE4FBD189}"/>
    <cellStyle name="Normal 2 4" xfId="9" xr:uid="{69A57FD0-3A6D-45D0-A7C1-3C67D69BC1C7}"/>
    <cellStyle name="Normal 7" xfId="5" xr:uid="{C0CF7D8B-925A-44BA-B605-F632BB473961}"/>
    <cellStyle name="Percent" xfId="2" builtinId="5"/>
  </cellStyles>
  <dxfs count="16">
    <dxf>
      <numFmt numFmtId="173" formatCode="&quot;$&quot;#,##0.00_);[Red]\(&quot;$&quot;#,##0.00\)"/>
    </dxf>
    <dxf>
      <numFmt numFmtId="173" formatCode="&quot;$&quot;#,##0.00_);[Red]\(&quot;$&quot;#,##0.00\)"/>
    </dxf>
    <dxf>
      <numFmt numFmtId="174" formatCode="_(* \$\$#,##0.00%_);_(* \$\$\(#,##0.00%\);_(* &quot;-&quot;?_);_(@_)"/>
    </dxf>
    <dxf>
      <numFmt numFmtId="166" formatCode="_(* #,##0.00%_);_(* \(#,##0.00%\);_(* &quot;-&quot;?_);_(@_)"/>
    </dxf>
    <dxf>
      <numFmt numFmtId="174" formatCode="_(* \$\$#,##0.00%_);_(* \$\$\(#,##0.00%\);_(* &quot;-&quot;?_);_(@_)"/>
    </dxf>
    <dxf>
      <numFmt numFmtId="166" formatCode="_(* #,##0.00%_);_(* \(#,##0.00%\);_(* &quot;-&quot;?_);_(@_)"/>
    </dxf>
    <dxf>
      <numFmt numFmtId="174" formatCode="_(* \$\$#,##0.00%_);_(* \$\$\(#,##0.00%\);_(* &quot;-&quot;?_);_(@_)"/>
    </dxf>
    <dxf>
      <numFmt numFmtId="166" formatCode="_(* #,##0.00%_);_(* \(#,##0.00%\);_(* &quot;-&quot;?_);_(@_)"/>
    </dxf>
    <dxf>
      <numFmt numFmtId="175" formatCode="_(* #,##0.00\~_);_(* \(#,##0.00\)\~;_(* &quot;-&quot;?_);_(@_)"/>
    </dxf>
    <dxf>
      <numFmt numFmtId="165" formatCode="_(* #,##0.00_);_(* \(#,##0.00\);_(* &quot;-&quot;?_);_(@_)"/>
    </dxf>
    <dxf>
      <numFmt numFmtId="176" formatCode="_(* \$#,##0.00_);_(* \$\(#,##0.00\);_(* &quot;-&quot;?_);_(@_)"/>
    </dxf>
    <dxf>
      <numFmt numFmtId="165" formatCode="_(* #,##0.00_);_(* \(#,##0.00\);_(* &quot;-&quot;?_);_(@_)"/>
    </dxf>
    <dxf>
      <numFmt numFmtId="176" formatCode="_(* \$#,##0.00_);_(* \$\(#,##0.00\);_(* &quot;-&quot;?_);_(@_)"/>
    </dxf>
    <dxf>
      <numFmt numFmtId="165" formatCode="_(* #,##0.00_);_(* \(#,##0.00\);_(* &quot;-&quot;?_);_(@_)"/>
    </dxf>
    <dxf>
      <numFmt numFmtId="175" formatCode="_(* #,##0.00\~_);_(* \(#,##0.00\)\~;_(* &quot;-&quot;?_);_(@_)"/>
    </dxf>
    <dxf>
      <numFmt numFmtId="165" formatCode="_(* #,##0.00_);_(* \(#,##0.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2</xdr:col>
      <xdr:colOff>3244850</xdr:colOff>
      <xdr:row>16</xdr:row>
      <xdr:rowOff>17182</xdr:rowOff>
    </xdr:to>
    <xdr:pic>
      <xdr:nvPicPr>
        <xdr:cNvPr id="2" name="Picture 3" descr="A diagram of a scale&#10;&#10;Description automatically generated with medium confidence">
          <a:extLst>
            <a:ext uri="{FF2B5EF4-FFF2-40B4-BE49-F238E27FC236}">
              <a16:creationId xmlns:a16="http://schemas.microsoft.com/office/drawing/2014/main" id="{8F06D206-8E50-4F5B-A8A2-91577CEBB6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5600" y="1549400"/>
          <a:ext cx="3244850" cy="1490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3533588</xdr:colOff>
      <xdr:row>7</xdr:row>
      <xdr:rowOff>119530</xdr:rowOff>
    </xdr:from>
    <xdr:to>
      <xdr:col>4</xdr:col>
      <xdr:colOff>3258484</xdr:colOff>
      <xdr:row>16</xdr:row>
      <xdr:rowOff>747</xdr:rowOff>
    </xdr:to>
    <xdr:pic>
      <xdr:nvPicPr>
        <xdr:cNvPr id="3" name="Picture 4" descr="A colorful scale with text&#10;&#10;Description automatically generated with medium confidence">
          <a:extLst>
            <a:ext uri="{FF2B5EF4-FFF2-40B4-BE49-F238E27FC236}">
              <a16:creationId xmlns:a16="http://schemas.microsoft.com/office/drawing/2014/main" id="{66BD3EFE-064E-46E3-820C-584843E27B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48838" y="1484780"/>
          <a:ext cx="3274546" cy="15385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22412</xdr:colOff>
      <xdr:row>19</xdr:row>
      <xdr:rowOff>149412</xdr:rowOff>
    </xdr:from>
    <xdr:to>
      <xdr:col>2</xdr:col>
      <xdr:colOff>3337112</xdr:colOff>
      <xdr:row>28</xdr:row>
      <xdr:rowOff>11579</xdr:rowOff>
    </xdr:to>
    <xdr:pic>
      <xdr:nvPicPr>
        <xdr:cNvPr id="4" name="Picture 1" descr="A diagram of different colors&#10;&#10;Description automatically generated with medium confidence">
          <a:extLst>
            <a:ext uri="{FF2B5EF4-FFF2-40B4-BE49-F238E27FC236}">
              <a16:creationId xmlns:a16="http://schemas.microsoft.com/office/drawing/2014/main" id="{5C6309FA-0605-4655-80D2-6DFF2F893E4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88012" y="3730812"/>
          <a:ext cx="3314700" cy="15195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3473823</xdr:colOff>
      <xdr:row>20</xdr:row>
      <xdr:rowOff>89647</xdr:rowOff>
    </xdr:from>
    <xdr:to>
      <xdr:col>4</xdr:col>
      <xdr:colOff>3259044</xdr:colOff>
      <xdr:row>28</xdr:row>
      <xdr:rowOff>170329</xdr:rowOff>
    </xdr:to>
    <xdr:pic>
      <xdr:nvPicPr>
        <xdr:cNvPr id="5" name="Picture 2" descr="A colorful scale with text&#10;&#10;Description automatically generated">
          <a:extLst>
            <a:ext uri="{FF2B5EF4-FFF2-40B4-BE49-F238E27FC236}">
              <a16:creationId xmlns:a16="http://schemas.microsoft.com/office/drawing/2014/main" id="{3A4AE106-C9C1-4818-8EB3-AA19ED01F19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189073" y="3855197"/>
          <a:ext cx="3334871" cy="1553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52294</xdr:colOff>
      <xdr:row>32</xdr:row>
      <xdr:rowOff>7470</xdr:rowOff>
    </xdr:from>
    <xdr:to>
      <xdr:col>2</xdr:col>
      <xdr:colOff>3259044</xdr:colOff>
      <xdr:row>40</xdr:row>
      <xdr:rowOff>5602</xdr:rowOff>
    </xdr:to>
    <xdr:pic>
      <xdr:nvPicPr>
        <xdr:cNvPr id="6" name="Picture 1" descr="A diagram of a scale&#10;&#10;Description automatically generated with medium confidence">
          <a:extLst>
            <a:ext uri="{FF2B5EF4-FFF2-40B4-BE49-F238E27FC236}">
              <a16:creationId xmlns:a16="http://schemas.microsoft.com/office/drawing/2014/main" id="{21A26D64-541A-438C-B26F-AE7660C7F1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217894" y="5989170"/>
          <a:ext cx="3206750" cy="1471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97117</xdr:colOff>
      <xdr:row>31</xdr:row>
      <xdr:rowOff>134472</xdr:rowOff>
    </xdr:from>
    <xdr:to>
      <xdr:col>5</xdr:col>
      <xdr:colOff>94129</xdr:colOff>
      <xdr:row>40</xdr:row>
      <xdr:rowOff>34739</xdr:rowOff>
    </xdr:to>
    <xdr:grpSp>
      <xdr:nvGrpSpPr>
        <xdr:cNvPr id="7" name="Group 1">
          <a:extLst>
            <a:ext uri="{FF2B5EF4-FFF2-40B4-BE49-F238E27FC236}">
              <a16:creationId xmlns:a16="http://schemas.microsoft.com/office/drawing/2014/main" id="{69A3124A-39FB-4748-BAF9-57D87EDBF9B0}"/>
            </a:ext>
          </a:extLst>
        </xdr:cNvPr>
        <xdr:cNvGrpSpPr>
          <a:grpSpLocks/>
        </xdr:cNvGrpSpPr>
      </xdr:nvGrpSpPr>
      <xdr:grpSpPr bwMode="auto">
        <a:xfrm>
          <a:off x="11362764" y="6006354"/>
          <a:ext cx="3403600" cy="1581150"/>
          <a:chOff x="4471987" y="2638425"/>
          <a:chExt cx="3248025" cy="1581150"/>
        </a:xfrm>
      </xdr:grpSpPr>
      <xdr:grpSp>
        <xdr:nvGrpSpPr>
          <xdr:cNvPr id="8" name="Group 2">
            <a:extLst>
              <a:ext uri="{FF2B5EF4-FFF2-40B4-BE49-F238E27FC236}">
                <a16:creationId xmlns:a16="http://schemas.microsoft.com/office/drawing/2014/main" id="{E1F07DD9-B0A4-A716-9830-96B23EB4E5CE}"/>
              </a:ext>
            </a:extLst>
          </xdr:cNvPr>
          <xdr:cNvGrpSpPr>
            <a:grpSpLocks/>
          </xdr:cNvGrpSpPr>
        </xdr:nvGrpSpPr>
        <xdr:grpSpPr bwMode="auto">
          <a:xfrm>
            <a:off x="4471987" y="2638425"/>
            <a:ext cx="3248025" cy="1581150"/>
            <a:chOff x="0" y="0"/>
            <a:chExt cx="3246755" cy="1584960"/>
          </a:xfrm>
        </xdr:grpSpPr>
        <xdr:pic>
          <xdr:nvPicPr>
            <xdr:cNvPr id="10" name="Picture 4" descr="A colorful scale with text&#10;&#10;Description automatically generated">
              <a:extLst>
                <a:ext uri="{FF2B5EF4-FFF2-40B4-BE49-F238E27FC236}">
                  <a16:creationId xmlns:a16="http://schemas.microsoft.com/office/drawing/2014/main" id="{4DB20B0E-D589-0FCA-F439-580FB7A42CB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0"/>
              <a:ext cx="3246755" cy="1584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Picture 5">
              <a:extLst>
                <a:ext uri="{FF2B5EF4-FFF2-40B4-BE49-F238E27FC236}">
                  <a16:creationId xmlns:a16="http://schemas.microsoft.com/office/drawing/2014/main" id="{0428BE37-3E51-5D2B-D3D2-91FEBB27B2E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5530" y="0"/>
              <a:ext cx="2535693" cy="1257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 name="TextBox 7">
            <a:extLst>
              <a:ext uri="{FF2B5EF4-FFF2-40B4-BE49-F238E27FC236}">
                <a16:creationId xmlns:a16="http://schemas.microsoft.com/office/drawing/2014/main" id="{3E206324-E8D9-57D1-7A60-AC81EE77421B}"/>
              </a:ext>
            </a:extLst>
          </xdr:cNvPr>
          <xdr:cNvSpPr txBox="1"/>
        </xdr:nvSpPr>
        <xdr:spPr>
          <a:xfrm>
            <a:off x="4859811" y="3889375"/>
            <a:ext cx="2472377" cy="330200"/>
          </a:xfrm>
          <a:prstGeom prst="rect">
            <a:avLst/>
          </a:prstGeom>
          <a:solidFill>
            <a:schemeClr val="bg1"/>
          </a:solidFill>
        </xdr:spPr>
        <xdr:txBody>
          <a:bodyPr wrap="square" spcCol="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457200">
              <a:lnSpc>
                <a:spcPts val="900"/>
              </a:lnSpc>
            </a:pPr>
            <a:r>
              <a:rPr lang="en-US" sz="1000"/>
              <a:t>The risk of the benchmark i.e. Nifty </a:t>
            </a:r>
            <a:br>
              <a:rPr lang="en-US" sz="1000"/>
            </a:br>
            <a:r>
              <a:rPr lang="en-US" sz="1000"/>
              <a:t>Money Market Index A-I is low to moderate</a:t>
            </a:r>
          </a:p>
        </xdr:txBody>
      </xdr:sp>
    </xdr:grpSp>
    <xdr:clientData/>
  </xdr:twoCellAnchor>
  <xdr:twoCellAnchor editAs="oneCell">
    <xdr:from>
      <xdr:col>2</xdr:col>
      <xdr:colOff>291353</xdr:colOff>
      <xdr:row>44</xdr:row>
      <xdr:rowOff>0</xdr:rowOff>
    </xdr:from>
    <xdr:to>
      <xdr:col>2</xdr:col>
      <xdr:colOff>3386978</xdr:colOff>
      <xdr:row>51</xdr:row>
      <xdr:rowOff>153147</xdr:rowOff>
    </xdr:to>
    <xdr:pic>
      <xdr:nvPicPr>
        <xdr:cNvPr id="12" name="Picture 1" descr="A colorful scale with text&#10;&#10;Description automatically generated">
          <a:extLst>
            <a:ext uri="{FF2B5EF4-FFF2-40B4-BE49-F238E27FC236}">
              <a16:creationId xmlns:a16="http://schemas.microsoft.com/office/drawing/2014/main" id="{51C31C34-D097-4D7A-9DFA-9B13554FF41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456953" y="8197850"/>
          <a:ext cx="3095625" cy="1442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67235</xdr:colOff>
      <xdr:row>44</xdr:row>
      <xdr:rowOff>141942</xdr:rowOff>
    </xdr:from>
    <xdr:to>
      <xdr:col>5</xdr:col>
      <xdr:colOff>70597</xdr:colOff>
      <xdr:row>53</xdr:row>
      <xdr:rowOff>48560</xdr:rowOff>
    </xdr:to>
    <xdr:pic>
      <xdr:nvPicPr>
        <xdr:cNvPr id="13" name="Picture 2" descr="A colorful scale with text&#10;&#10;Description automatically generated">
          <a:extLst>
            <a:ext uri="{FF2B5EF4-FFF2-40B4-BE49-F238E27FC236}">
              <a16:creationId xmlns:a16="http://schemas.microsoft.com/office/drawing/2014/main" id="{7CA909D2-3A18-477E-AC0D-C96C3AEFC3B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332135" y="8339792"/>
          <a:ext cx="3413312" cy="1563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67235</xdr:colOff>
      <xdr:row>57</xdr:row>
      <xdr:rowOff>29882</xdr:rowOff>
    </xdr:from>
    <xdr:to>
      <xdr:col>2</xdr:col>
      <xdr:colOff>3019985</xdr:colOff>
      <xdr:row>64</xdr:row>
      <xdr:rowOff>100479</xdr:rowOff>
    </xdr:to>
    <xdr:pic>
      <xdr:nvPicPr>
        <xdr:cNvPr id="14" name="Picture 1" descr="A diagram of different colors&#10;&#10;Description automatically generated with medium confidence">
          <a:extLst>
            <a:ext uri="{FF2B5EF4-FFF2-40B4-BE49-F238E27FC236}">
              <a16:creationId xmlns:a16="http://schemas.microsoft.com/office/drawing/2014/main" id="{1AE79003-4D9E-497A-AD65-C950CD49D95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232835" y="10628032"/>
          <a:ext cx="2952750" cy="1359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149411</xdr:colOff>
      <xdr:row>56</xdr:row>
      <xdr:rowOff>97118</xdr:rowOff>
    </xdr:from>
    <xdr:to>
      <xdr:col>4</xdr:col>
      <xdr:colOff>3083111</xdr:colOff>
      <xdr:row>63</xdr:row>
      <xdr:rowOff>161365</xdr:rowOff>
    </xdr:to>
    <xdr:pic>
      <xdr:nvPicPr>
        <xdr:cNvPr id="15" name="Picture 2" descr="A colorful scale with text&#10;&#10;Description automatically generated">
          <a:extLst>
            <a:ext uri="{FF2B5EF4-FFF2-40B4-BE49-F238E27FC236}">
              <a16:creationId xmlns:a16="http://schemas.microsoft.com/office/drawing/2014/main" id="{75FF2BEE-9EC1-44D7-AAC6-EAB35921F4E9}"/>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414311" y="10511118"/>
          <a:ext cx="2933700" cy="1353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74706</xdr:colOff>
      <xdr:row>67</xdr:row>
      <xdr:rowOff>149411</xdr:rowOff>
    </xdr:from>
    <xdr:to>
      <xdr:col>2</xdr:col>
      <xdr:colOff>3392581</xdr:colOff>
      <xdr:row>76</xdr:row>
      <xdr:rowOff>30629</xdr:rowOff>
    </xdr:to>
    <xdr:pic>
      <xdr:nvPicPr>
        <xdr:cNvPr id="16" name="Picture 1" descr="A colorful scale with text&#10;&#10;Description automatically generated">
          <a:extLst>
            <a:ext uri="{FF2B5EF4-FFF2-40B4-BE49-F238E27FC236}">
              <a16:creationId xmlns:a16="http://schemas.microsoft.com/office/drawing/2014/main" id="{87A286A4-D0C1-48BC-8505-6548E720713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240306" y="12595411"/>
          <a:ext cx="3317875" cy="1538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37353</xdr:colOff>
      <xdr:row>67</xdr:row>
      <xdr:rowOff>179293</xdr:rowOff>
    </xdr:from>
    <xdr:to>
      <xdr:col>5</xdr:col>
      <xdr:colOff>104215</xdr:colOff>
      <xdr:row>76</xdr:row>
      <xdr:rowOff>130361</xdr:rowOff>
    </xdr:to>
    <xdr:pic>
      <xdr:nvPicPr>
        <xdr:cNvPr id="17" name="Picture 2" descr="A colorful scale with text&#10;&#10;Description automatically generated">
          <a:extLst>
            <a:ext uri="{FF2B5EF4-FFF2-40B4-BE49-F238E27FC236}">
              <a16:creationId xmlns:a16="http://schemas.microsoft.com/office/drawing/2014/main" id="{C257B3B7-A6E8-4799-920A-C16B984236F6}"/>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302253" y="12625293"/>
          <a:ext cx="3476812" cy="1608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119530</xdr:colOff>
      <xdr:row>80</xdr:row>
      <xdr:rowOff>119530</xdr:rowOff>
    </xdr:from>
    <xdr:to>
      <xdr:col>2</xdr:col>
      <xdr:colOff>3243730</xdr:colOff>
      <xdr:row>88</xdr:row>
      <xdr:rowOff>85912</xdr:rowOff>
    </xdr:to>
    <xdr:pic>
      <xdr:nvPicPr>
        <xdr:cNvPr id="18" name="Picture 1" descr="A colorful scale with text&#10;&#10;Description automatically generated">
          <a:extLst>
            <a:ext uri="{FF2B5EF4-FFF2-40B4-BE49-F238E27FC236}">
              <a16:creationId xmlns:a16="http://schemas.microsoft.com/office/drawing/2014/main" id="{E00E2DA4-CAA2-4A12-A426-0C6B547DD809}"/>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85130" y="14965830"/>
          <a:ext cx="3124200" cy="143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37353</xdr:colOff>
      <xdr:row>80</xdr:row>
      <xdr:rowOff>7471</xdr:rowOff>
    </xdr:from>
    <xdr:to>
      <xdr:col>5</xdr:col>
      <xdr:colOff>34365</xdr:colOff>
      <xdr:row>88</xdr:row>
      <xdr:rowOff>107203</xdr:rowOff>
    </xdr:to>
    <xdr:grpSp>
      <xdr:nvGrpSpPr>
        <xdr:cNvPr id="19" name="Group 1">
          <a:extLst>
            <a:ext uri="{FF2B5EF4-FFF2-40B4-BE49-F238E27FC236}">
              <a16:creationId xmlns:a16="http://schemas.microsoft.com/office/drawing/2014/main" id="{91A2BE11-8CE2-4110-994E-671E43FD6760}"/>
            </a:ext>
          </a:extLst>
        </xdr:cNvPr>
        <xdr:cNvGrpSpPr>
          <a:grpSpLocks/>
        </xdr:cNvGrpSpPr>
      </xdr:nvGrpSpPr>
      <xdr:grpSpPr bwMode="auto">
        <a:xfrm>
          <a:off x="11303000" y="15060706"/>
          <a:ext cx="3403600" cy="1593850"/>
          <a:chOff x="4471987" y="2633662"/>
          <a:chExt cx="3248025" cy="1590675"/>
        </a:xfrm>
      </xdr:grpSpPr>
      <xdr:grpSp>
        <xdr:nvGrpSpPr>
          <xdr:cNvPr id="20" name="Group 2">
            <a:extLst>
              <a:ext uri="{FF2B5EF4-FFF2-40B4-BE49-F238E27FC236}">
                <a16:creationId xmlns:a16="http://schemas.microsoft.com/office/drawing/2014/main" id="{E8883BA5-AF2C-03BB-2873-62BC3BC05851}"/>
              </a:ext>
            </a:extLst>
          </xdr:cNvPr>
          <xdr:cNvGrpSpPr>
            <a:grpSpLocks/>
          </xdr:cNvGrpSpPr>
        </xdr:nvGrpSpPr>
        <xdr:grpSpPr bwMode="auto">
          <a:xfrm>
            <a:off x="4471987" y="2633662"/>
            <a:ext cx="3248025" cy="1590675"/>
            <a:chOff x="0" y="0"/>
            <a:chExt cx="3250565" cy="1586865"/>
          </a:xfrm>
        </xdr:grpSpPr>
        <xdr:pic>
          <xdr:nvPicPr>
            <xdr:cNvPr id="22" name="Picture 4" descr="A colorful scale with text&#10;&#10;Description automatically generated">
              <a:extLst>
                <a:ext uri="{FF2B5EF4-FFF2-40B4-BE49-F238E27FC236}">
                  <a16:creationId xmlns:a16="http://schemas.microsoft.com/office/drawing/2014/main" id="{45F5E848-7CA4-2139-8250-6EA51541BD9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3250565" cy="1586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3" name="Picture 5">
              <a:extLst>
                <a:ext uri="{FF2B5EF4-FFF2-40B4-BE49-F238E27FC236}">
                  <a16:creationId xmlns:a16="http://schemas.microsoft.com/office/drawing/2014/main" id="{6BBB6CFD-7645-E323-462E-21CEDB98DEB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7435" y="0"/>
              <a:ext cx="2535693" cy="1257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21" name="TextBox 6">
            <a:extLst>
              <a:ext uri="{FF2B5EF4-FFF2-40B4-BE49-F238E27FC236}">
                <a16:creationId xmlns:a16="http://schemas.microsoft.com/office/drawing/2014/main" id="{EC2C1B0D-9701-C804-3369-EBD734190A0B}"/>
              </a:ext>
            </a:extLst>
          </xdr:cNvPr>
          <xdr:cNvSpPr txBox="1"/>
        </xdr:nvSpPr>
        <xdr:spPr>
          <a:xfrm>
            <a:off x="4859811" y="3856771"/>
            <a:ext cx="2472377" cy="329542"/>
          </a:xfrm>
          <a:prstGeom prst="rect">
            <a:avLst/>
          </a:prstGeom>
          <a:solidFill>
            <a:schemeClr val="bg1"/>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900"/>
              </a:lnSpc>
            </a:pPr>
            <a:r>
              <a:rPr lang="en-US" sz="1000"/>
              <a:t>The risk of the benchmark i.e. Nifty Banking</a:t>
            </a:r>
            <a:br>
              <a:rPr lang="en-US" sz="1000"/>
            </a:br>
            <a:r>
              <a:rPr lang="en-US" sz="1000"/>
              <a:t>&amp; PSU Debt Index A-II is low to moderate</a:t>
            </a:r>
          </a:p>
        </xdr:txBody>
      </xdr:sp>
    </xdr:grpSp>
    <xdr:clientData/>
  </xdr:twoCellAnchor>
  <xdr:twoCellAnchor editAs="oneCell">
    <xdr:from>
      <xdr:col>2</xdr:col>
      <xdr:colOff>156883</xdr:colOff>
      <xdr:row>92</xdr:row>
      <xdr:rowOff>22412</xdr:rowOff>
    </xdr:from>
    <xdr:to>
      <xdr:col>2</xdr:col>
      <xdr:colOff>3065183</xdr:colOff>
      <xdr:row>99</xdr:row>
      <xdr:rowOff>67609</xdr:rowOff>
    </xdr:to>
    <xdr:pic>
      <xdr:nvPicPr>
        <xdr:cNvPr id="24" name="Picture 3" descr="A colorful scale with text&#10;&#10;Description automatically generated">
          <a:extLst>
            <a:ext uri="{FF2B5EF4-FFF2-40B4-BE49-F238E27FC236}">
              <a16:creationId xmlns:a16="http://schemas.microsoft.com/office/drawing/2014/main" id="{55F6C04E-BE65-424C-904F-6D1EACD3E295}"/>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322483" y="17084862"/>
          <a:ext cx="2908300" cy="1334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156883</xdr:colOff>
      <xdr:row>92</xdr:row>
      <xdr:rowOff>127000</xdr:rowOff>
    </xdr:from>
    <xdr:to>
      <xdr:col>4</xdr:col>
      <xdr:colOff>3173133</xdr:colOff>
      <xdr:row>100</xdr:row>
      <xdr:rowOff>36232</xdr:rowOff>
    </xdr:to>
    <xdr:pic>
      <xdr:nvPicPr>
        <xdr:cNvPr id="25" name="Picture 4" descr="A colorful scale with text&#10;&#10;Description automatically generated">
          <a:extLst>
            <a:ext uri="{FF2B5EF4-FFF2-40B4-BE49-F238E27FC236}">
              <a16:creationId xmlns:a16="http://schemas.microsoft.com/office/drawing/2014/main" id="{D837C92F-6F82-4DEC-869D-787C3635DCDA}"/>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1421783" y="17189450"/>
          <a:ext cx="3016250" cy="1382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119530</xdr:colOff>
      <xdr:row>104</xdr:row>
      <xdr:rowOff>134471</xdr:rowOff>
    </xdr:from>
    <xdr:to>
      <xdr:col>2</xdr:col>
      <xdr:colOff>3224680</xdr:colOff>
      <xdr:row>112</xdr:row>
      <xdr:rowOff>88153</xdr:rowOff>
    </xdr:to>
    <xdr:pic>
      <xdr:nvPicPr>
        <xdr:cNvPr id="26" name="Picture 1" descr="A colorful scale with text&#10;&#10;Description automatically generated">
          <a:extLst>
            <a:ext uri="{FF2B5EF4-FFF2-40B4-BE49-F238E27FC236}">
              <a16:creationId xmlns:a16="http://schemas.microsoft.com/office/drawing/2014/main" id="{E7F6530A-AC55-41FA-A331-3CD810CF0335}"/>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285130" y="19413071"/>
          <a:ext cx="3105150" cy="1426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14941</xdr:colOff>
      <xdr:row>104</xdr:row>
      <xdr:rowOff>44824</xdr:rowOff>
    </xdr:from>
    <xdr:to>
      <xdr:col>4</xdr:col>
      <xdr:colOff>3259791</xdr:colOff>
      <xdr:row>112</xdr:row>
      <xdr:rowOff>106456</xdr:rowOff>
    </xdr:to>
    <xdr:pic>
      <xdr:nvPicPr>
        <xdr:cNvPr id="27" name="Picture 2" descr="A colorful scale with text&#10;&#10;Description automatically generated">
          <a:extLst>
            <a:ext uri="{FF2B5EF4-FFF2-40B4-BE49-F238E27FC236}">
              <a16:creationId xmlns:a16="http://schemas.microsoft.com/office/drawing/2014/main" id="{0FCFD02F-EDA0-487C-A4A8-91EF4BC9C0FE}"/>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279841" y="19323424"/>
          <a:ext cx="3244850" cy="1534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37353</xdr:colOff>
      <xdr:row>116</xdr:row>
      <xdr:rowOff>179294</xdr:rowOff>
    </xdr:from>
    <xdr:to>
      <xdr:col>2</xdr:col>
      <xdr:colOff>3142503</xdr:colOff>
      <xdr:row>124</xdr:row>
      <xdr:rowOff>132976</xdr:rowOff>
    </xdr:to>
    <xdr:pic>
      <xdr:nvPicPr>
        <xdr:cNvPr id="28" name="Picture 1" descr="A colorful scale with text&#10;&#10;Description automatically generated">
          <a:extLst>
            <a:ext uri="{FF2B5EF4-FFF2-40B4-BE49-F238E27FC236}">
              <a16:creationId xmlns:a16="http://schemas.microsoft.com/office/drawing/2014/main" id="{06F75815-13B3-4711-B41B-B2D2C30DDA8C}"/>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202953" y="21674044"/>
          <a:ext cx="3105150" cy="1426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117</xdr:row>
      <xdr:rowOff>52295</xdr:rowOff>
    </xdr:from>
    <xdr:to>
      <xdr:col>4</xdr:col>
      <xdr:colOff>3254375</xdr:colOff>
      <xdr:row>125</xdr:row>
      <xdr:rowOff>75827</xdr:rowOff>
    </xdr:to>
    <xdr:pic>
      <xdr:nvPicPr>
        <xdr:cNvPr id="29" name="Picture 2" descr="A colorful scale with text&#10;&#10;Description automatically generated">
          <a:extLst>
            <a:ext uri="{FF2B5EF4-FFF2-40B4-BE49-F238E27FC236}">
              <a16:creationId xmlns:a16="http://schemas.microsoft.com/office/drawing/2014/main" id="{B07FB8BD-737D-4692-BE5D-21A79CD362BC}"/>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264900" y="21731195"/>
          <a:ext cx="3254375" cy="14967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67235</xdr:colOff>
      <xdr:row>128</xdr:row>
      <xdr:rowOff>127000</xdr:rowOff>
    </xdr:from>
    <xdr:to>
      <xdr:col>2</xdr:col>
      <xdr:colOff>3280335</xdr:colOff>
      <xdr:row>136</xdr:row>
      <xdr:rowOff>125133</xdr:rowOff>
    </xdr:to>
    <xdr:pic>
      <xdr:nvPicPr>
        <xdr:cNvPr id="30" name="Picture 1" descr="A diagram of different colors&#10;&#10;Description automatically generated with medium confidence">
          <a:extLst>
            <a:ext uri="{FF2B5EF4-FFF2-40B4-BE49-F238E27FC236}">
              <a16:creationId xmlns:a16="http://schemas.microsoft.com/office/drawing/2014/main" id="{8EAA6AA2-6F62-41C3-A43C-FCDAA750D8B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232835" y="23837900"/>
          <a:ext cx="3213100" cy="1471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22412</xdr:colOff>
      <xdr:row>127</xdr:row>
      <xdr:rowOff>127000</xdr:rowOff>
    </xdr:from>
    <xdr:to>
      <xdr:col>5</xdr:col>
      <xdr:colOff>13074</xdr:colOff>
      <xdr:row>136</xdr:row>
      <xdr:rowOff>33618</xdr:rowOff>
    </xdr:to>
    <xdr:pic>
      <xdr:nvPicPr>
        <xdr:cNvPr id="31" name="Picture 2" descr="A colorful scale with text&#10;&#10;Description automatically generated">
          <a:extLst>
            <a:ext uri="{FF2B5EF4-FFF2-40B4-BE49-F238E27FC236}">
              <a16:creationId xmlns:a16="http://schemas.microsoft.com/office/drawing/2014/main" id="{03C179B6-8972-44F0-94C7-527C655EDA5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87312" y="23653750"/>
          <a:ext cx="3400612" cy="1563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141</xdr:row>
      <xdr:rowOff>0</xdr:rowOff>
    </xdr:from>
    <xdr:to>
      <xdr:col>2</xdr:col>
      <xdr:colOff>3384550</xdr:colOff>
      <xdr:row>148</xdr:row>
      <xdr:rowOff>43703</xdr:rowOff>
    </xdr:to>
    <xdr:pic>
      <xdr:nvPicPr>
        <xdr:cNvPr id="32" name="Picture 1" descr="A diagram of a scale&#10;&#10;Description automatically generated with medium confidence">
          <a:extLst>
            <a:ext uri="{FF2B5EF4-FFF2-40B4-BE49-F238E27FC236}">
              <a16:creationId xmlns:a16="http://schemas.microsoft.com/office/drawing/2014/main" id="{34A290AF-670B-42A2-AFDF-2C3A97F105AA}"/>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165600" y="26111200"/>
          <a:ext cx="3384550" cy="1516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140</xdr:row>
      <xdr:rowOff>44823</xdr:rowOff>
    </xdr:from>
    <xdr:to>
      <xdr:col>5</xdr:col>
      <xdr:colOff>73212</xdr:colOff>
      <xdr:row>147</xdr:row>
      <xdr:rowOff>177426</xdr:rowOff>
    </xdr:to>
    <xdr:pic>
      <xdr:nvPicPr>
        <xdr:cNvPr id="33" name="Picture 2" descr="A colorful scale with text&#10;&#10;Description automatically generated">
          <a:extLst>
            <a:ext uri="{FF2B5EF4-FFF2-40B4-BE49-F238E27FC236}">
              <a16:creationId xmlns:a16="http://schemas.microsoft.com/office/drawing/2014/main" id="{A1D965B8-1B9F-4442-A5CE-317666480FA8}"/>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1264900" y="25971873"/>
          <a:ext cx="3483162" cy="16058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153</xdr:row>
      <xdr:rowOff>0</xdr:rowOff>
    </xdr:from>
    <xdr:to>
      <xdr:col>2</xdr:col>
      <xdr:colOff>3124200</xdr:colOff>
      <xdr:row>160</xdr:row>
      <xdr:rowOff>153147</xdr:rowOff>
    </xdr:to>
    <xdr:pic>
      <xdr:nvPicPr>
        <xdr:cNvPr id="34" name="Picture 3" descr="A colorful scale with text&#10;&#10;Description automatically generated">
          <a:extLst>
            <a:ext uri="{FF2B5EF4-FFF2-40B4-BE49-F238E27FC236}">
              <a16:creationId xmlns:a16="http://schemas.microsoft.com/office/drawing/2014/main" id="{06130C2D-1EA4-4864-B143-95F0B6C71433}"/>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65600" y="28511500"/>
          <a:ext cx="3124200" cy="1442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152</xdr:row>
      <xdr:rowOff>0</xdr:rowOff>
    </xdr:from>
    <xdr:to>
      <xdr:col>4</xdr:col>
      <xdr:colOff>3143250</xdr:colOff>
      <xdr:row>159</xdr:row>
      <xdr:rowOff>159497</xdr:rowOff>
    </xdr:to>
    <xdr:pic>
      <xdr:nvPicPr>
        <xdr:cNvPr id="35" name="Picture 4" descr="A colorful scale with text&#10;&#10;Description automatically generated">
          <a:extLst>
            <a:ext uri="{FF2B5EF4-FFF2-40B4-BE49-F238E27FC236}">
              <a16:creationId xmlns:a16="http://schemas.microsoft.com/office/drawing/2014/main" id="{B5767FFB-2511-494F-8EF7-A5BEB8D69C45}"/>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1264900" y="28327350"/>
          <a:ext cx="3143250" cy="1448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163</xdr:row>
      <xdr:rowOff>0</xdr:rowOff>
    </xdr:from>
    <xdr:to>
      <xdr:col>2</xdr:col>
      <xdr:colOff>3152775</xdr:colOff>
      <xdr:row>170</xdr:row>
      <xdr:rowOff>28575</xdr:rowOff>
    </xdr:to>
    <xdr:pic>
      <xdr:nvPicPr>
        <xdr:cNvPr id="36" name="Picture 35" descr="A colorful scale with text&#10;&#10;Description automatically generated">
          <a:extLst>
            <a:ext uri="{FF2B5EF4-FFF2-40B4-BE49-F238E27FC236}">
              <a16:creationId xmlns:a16="http://schemas.microsoft.com/office/drawing/2014/main" id="{44759FD2-3C08-4C0B-AB03-C2C5152B306C}"/>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4165600" y="30359350"/>
          <a:ext cx="3152775" cy="131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163</xdr:row>
      <xdr:rowOff>0</xdr:rowOff>
    </xdr:from>
    <xdr:to>
      <xdr:col>4</xdr:col>
      <xdr:colOff>3248025</xdr:colOff>
      <xdr:row>170</xdr:row>
      <xdr:rowOff>57150</xdr:rowOff>
    </xdr:to>
    <xdr:pic>
      <xdr:nvPicPr>
        <xdr:cNvPr id="37" name="Picture 36" descr="A colorful scale with text&#10;&#10;Description automatically generated">
          <a:extLst>
            <a:ext uri="{FF2B5EF4-FFF2-40B4-BE49-F238E27FC236}">
              <a16:creationId xmlns:a16="http://schemas.microsoft.com/office/drawing/2014/main" id="{C08E52E6-9016-453F-9D15-3D2C9FBEFD0D}"/>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1264900" y="30359350"/>
          <a:ext cx="3248025" cy="134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11206</xdr:colOff>
      <xdr:row>175</xdr:row>
      <xdr:rowOff>0</xdr:rowOff>
    </xdr:from>
    <xdr:to>
      <xdr:col>2</xdr:col>
      <xdr:colOff>3163981</xdr:colOff>
      <xdr:row>183</xdr:row>
      <xdr:rowOff>19050</xdr:rowOff>
    </xdr:to>
    <xdr:pic>
      <xdr:nvPicPr>
        <xdr:cNvPr id="38" name="Picture 1" descr="A colorful scale with text&#10;&#10;Description automatically generated">
          <a:extLst>
            <a:ext uri="{FF2B5EF4-FFF2-40B4-BE49-F238E27FC236}">
              <a16:creationId xmlns:a16="http://schemas.microsoft.com/office/drawing/2014/main" id="{85EA94AD-7681-47AE-A85C-4503E214B23F}"/>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4176806" y="32575500"/>
          <a:ext cx="3152775" cy="149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175</xdr:row>
      <xdr:rowOff>0</xdr:rowOff>
    </xdr:from>
    <xdr:to>
      <xdr:col>4</xdr:col>
      <xdr:colOff>3152775</xdr:colOff>
      <xdr:row>183</xdr:row>
      <xdr:rowOff>19050</xdr:rowOff>
    </xdr:to>
    <xdr:pic>
      <xdr:nvPicPr>
        <xdr:cNvPr id="39" name="Picture 2" descr="A colorful scale with text&#10;&#10;Description automatically generated">
          <a:extLst>
            <a:ext uri="{FF2B5EF4-FFF2-40B4-BE49-F238E27FC236}">
              <a16:creationId xmlns:a16="http://schemas.microsoft.com/office/drawing/2014/main" id="{B7128E97-4C7F-4901-A71A-313DD2EFC0ED}"/>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1264900" y="32575500"/>
          <a:ext cx="3152775" cy="149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186</xdr:row>
      <xdr:rowOff>0</xdr:rowOff>
    </xdr:from>
    <xdr:to>
      <xdr:col>2</xdr:col>
      <xdr:colOff>2971800</xdr:colOff>
      <xdr:row>193</xdr:row>
      <xdr:rowOff>123825</xdr:rowOff>
    </xdr:to>
    <xdr:pic>
      <xdr:nvPicPr>
        <xdr:cNvPr id="40" name="Picture 2" descr="A colorful scale with text&#10;&#10;Description automatically generated">
          <a:extLst>
            <a:ext uri="{FF2B5EF4-FFF2-40B4-BE49-F238E27FC236}">
              <a16:creationId xmlns:a16="http://schemas.microsoft.com/office/drawing/2014/main" id="{189D5170-595D-464F-916D-AE31E4066548}"/>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165600" y="34607500"/>
          <a:ext cx="2971800" cy="141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224120</xdr:colOff>
      <xdr:row>185</xdr:row>
      <xdr:rowOff>56028</xdr:rowOff>
    </xdr:from>
    <xdr:to>
      <xdr:col>4</xdr:col>
      <xdr:colOff>2719670</xdr:colOff>
      <xdr:row>193</xdr:row>
      <xdr:rowOff>46503</xdr:rowOff>
    </xdr:to>
    <xdr:pic>
      <xdr:nvPicPr>
        <xdr:cNvPr id="41" name="Picture 1">
          <a:extLst>
            <a:ext uri="{FF2B5EF4-FFF2-40B4-BE49-F238E27FC236}">
              <a16:creationId xmlns:a16="http://schemas.microsoft.com/office/drawing/2014/main" id="{52DB5024-3729-4BC3-B151-E01C60E1E47B}"/>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489020" y="34479378"/>
          <a:ext cx="2495550" cy="146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197</xdr:row>
      <xdr:rowOff>0</xdr:rowOff>
    </xdr:from>
    <xdr:to>
      <xdr:col>3</xdr:col>
      <xdr:colOff>43142</xdr:colOff>
      <xdr:row>205</xdr:row>
      <xdr:rowOff>152400</xdr:rowOff>
    </xdr:to>
    <xdr:pic>
      <xdr:nvPicPr>
        <xdr:cNvPr id="42" name="Picture 1" descr="A diagram of a scale&#10;&#10;Description automatically generated with medium confidence">
          <a:extLst>
            <a:ext uri="{FF2B5EF4-FFF2-40B4-BE49-F238E27FC236}">
              <a16:creationId xmlns:a16="http://schemas.microsoft.com/office/drawing/2014/main" id="{4BD7929B-2C44-4E81-8A58-B2C25C861B38}"/>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165600" y="36639500"/>
          <a:ext cx="3592792" cy="162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112059</xdr:colOff>
      <xdr:row>195</xdr:row>
      <xdr:rowOff>179294</xdr:rowOff>
    </xdr:from>
    <xdr:to>
      <xdr:col>4</xdr:col>
      <xdr:colOff>2874309</xdr:colOff>
      <xdr:row>204</xdr:row>
      <xdr:rowOff>112619</xdr:rowOff>
    </xdr:to>
    <xdr:pic>
      <xdr:nvPicPr>
        <xdr:cNvPr id="43" name="Picture 2">
          <a:extLst>
            <a:ext uri="{FF2B5EF4-FFF2-40B4-BE49-F238E27FC236}">
              <a16:creationId xmlns:a16="http://schemas.microsoft.com/office/drawing/2014/main" id="{F5F9E03C-6AEA-47B4-B7D7-023215753F9B}"/>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1376959" y="36450494"/>
          <a:ext cx="27622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208</xdr:row>
      <xdr:rowOff>0</xdr:rowOff>
    </xdr:from>
    <xdr:to>
      <xdr:col>2</xdr:col>
      <xdr:colOff>2771775</xdr:colOff>
      <xdr:row>215</xdr:row>
      <xdr:rowOff>19050</xdr:rowOff>
    </xdr:to>
    <xdr:pic>
      <xdr:nvPicPr>
        <xdr:cNvPr id="44" name="Picture 3" descr="A colorful scale with text&#10;&#10;Description automatically generated">
          <a:extLst>
            <a:ext uri="{FF2B5EF4-FFF2-40B4-BE49-F238E27FC236}">
              <a16:creationId xmlns:a16="http://schemas.microsoft.com/office/drawing/2014/main" id="{8F5D5A55-5CF8-4AE3-9A17-6A06D747803F}"/>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165600" y="38671500"/>
          <a:ext cx="2771775" cy="130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235324</xdr:colOff>
      <xdr:row>207</xdr:row>
      <xdr:rowOff>67235</xdr:rowOff>
    </xdr:from>
    <xdr:to>
      <xdr:col>4</xdr:col>
      <xdr:colOff>3035674</xdr:colOff>
      <xdr:row>215</xdr:row>
      <xdr:rowOff>162485</xdr:rowOff>
    </xdr:to>
    <xdr:pic>
      <xdr:nvPicPr>
        <xdr:cNvPr id="45" name="Picture 1">
          <a:extLst>
            <a:ext uri="{FF2B5EF4-FFF2-40B4-BE49-F238E27FC236}">
              <a16:creationId xmlns:a16="http://schemas.microsoft.com/office/drawing/2014/main" id="{9246000C-C5D2-4B94-BF2C-59FE17164A4A}"/>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1500224" y="38554585"/>
          <a:ext cx="2800350" cy="156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CD78C-F0A9-419B-A08D-20B6CF919179}">
  <sheetPr>
    <tabColor rgb="FF92D050"/>
  </sheetPr>
  <dimension ref="C1:AG160"/>
  <sheetViews>
    <sheetView showGridLines="0" tabSelected="1" view="pageBreakPreview" zoomScaleNormal="100" zoomScaleSheetLayoutView="100" workbookViewId="0">
      <pane xSplit="5" ySplit="8" topLeftCell="F9" activePane="bottomRight" state="frozenSplit"/>
      <selection activeCell="F9" sqref="F9"/>
      <selection pane="topRight" activeCell="F9" sqref="F9"/>
      <selection pane="bottomLeft" activeCell="F9" sqref="F9"/>
      <selection pane="bottomRight"/>
    </sheetView>
  </sheetViews>
  <sheetFormatPr defaultColWidth="9.1796875" defaultRowHeight="15" customHeight="1" x14ac:dyDescent="0.35"/>
  <cols>
    <col min="1" max="1" width="9.1796875" style="1"/>
    <col min="2" max="2" width="2.7265625" style="1" customWidth="1"/>
    <col min="3" max="3" width="9.1796875" style="49"/>
    <col min="4" max="4" width="66.81640625" style="1" bestFit="1" customWidth="1"/>
    <col min="5" max="5" width="12.7265625" style="1" customWidth="1"/>
    <col min="6" max="6" width="25.1796875" style="1" customWidth="1"/>
    <col min="7" max="7" width="22.54296875" style="1" customWidth="1"/>
    <col min="8" max="8" width="24.26953125" style="1" customWidth="1"/>
    <col min="9" max="10" width="20.7265625" style="1" customWidth="1"/>
    <col min="11" max="12" width="29.81640625" style="1" customWidth="1"/>
    <col min="13" max="16" width="20.7265625" style="1" customWidth="1"/>
    <col min="17" max="17" width="27.1796875" style="1" customWidth="1"/>
    <col min="18" max="23" width="20.7265625" style="1" customWidth="1"/>
    <col min="24" max="24" width="2.7265625" style="1" customWidth="1"/>
    <col min="25" max="25" width="12" style="1" bestFit="1" customWidth="1"/>
    <col min="26" max="26" width="12.1796875" style="1" bestFit="1" customWidth="1"/>
    <col min="27" max="27" width="12.7265625" style="1" bestFit="1" customWidth="1"/>
    <col min="28" max="28" width="11.453125" style="1" bestFit="1" customWidth="1"/>
    <col min="29" max="16384" width="9.1796875" style="1"/>
  </cols>
  <sheetData>
    <row r="1" spans="3:25" ht="15" customHeight="1" x14ac:dyDescent="0.35">
      <c r="C1" s="1"/>
    </row>
    <row r="2" spans="3:25" ht="15" customHeight="1" x14ac:dyDescent="0.35">
      <c r="C2" s="1"/>
    </row>
    <row r="3" spans="3:25" ht="18.5" x14ac:dyDescent="0.35">
      <c r="C3" s="2" t="s">
        <v>18</v>
      </c>
    </row>
    <row r="4" spans="3:25" ht="15.75" customHeight="1" x14ac:dyDescent="0.35">
      <c r="C4" s="3" t="s">
        <v>19</v>
      </c>
    </row>
    <row r="5" spans="3:25" ht="15" customHeight="1" x14ac:dyDescent="0.35">
      <c r="C5" s="4" t="s">
        <v>20</v>
      </c>
    </row>
    <row r="6" spans="3:25" ht="15" customHeight="1" x14ac:dyDescent="0.35">
      <c r="C6" s="1"/>
    </row>
    <row r="7" spans="3:25" ht="35.15" customHeight="1" x14ac:dyDescent="0.35">
      <c r="C7" s="5" t="s">
        <v>21</v>
      </c>
      <c r="D7" s="6" t="s">
        <v>22</v>
      </c>
      <c r="E7" s="7"/>
      <c r="F7" s="8" t="s">
        <v>133</v>
      </c>
      <c r="G7" s="8" t="s">
        <v>134</v>
      </c>
      <c r="H7" s="8" t="s">
        <v>135</v>
      </c>
      <c r="I7" s="8" t="s">
        <v>136</v>
      </c>
      <c r="J7" s="8" t="s">
        <v>137</v>
      </c>
      <c r="K7" s="8" t="s">
        <v>138</v>
      </c>
      <c r="L7" s="8" t="s">
        <v>139</v>
      </c>
      <c r="M7" s="8" t="s">
        <v>140</v>
      </c>
      <c r="N7" s="8" t="s">
        <v>141</v>
      </c>
      <c r="O7" s="8" t="s">
        <v>142</v>
      </c>
      <c r="P7" s="8" t="s">
        <v>143</v>
      </c>
      <c r="Q7" s="8" t="s">
        <v>144</v>
      </c>
      <c r="R7" s="8" t="s">
        <v>145</v>
      </c>
      <c r="S7" s="8" t="s">
        <v>146</v>
      </c>
      <c r="T7" s="8" t="s">
        <v>149</v>
      </c>
      <c r="U7" s="8" t="s">
        <v>148</v>
      </c>
      <c r="V7" s="8" t="s">
        <v>147</v>
      </c>
      <c r="W7" s="8" t="s">
        <v>150</v>
      </c>
    </row>
    <row r="8" spans="3:25" ht="15" customHeight="1" x14ac:dyDescent="0.35">
      <c r="C8" s="9"/>
      <c r="D8" s="10"/>
      <c r="E8" s="11"/>
      <c r="F8" s="12"/>
      <c r="G8" s="12"/>
      <c r="H8" s="12"/>
      <c r="I8" s="12"/>
      <c r="J8" s="12"/>
      <c r="K8" s="12"/>
      <c r="L8" s="12"/>
      <c r="M8" s="12"/>
      <c r="N8" s="12"/>
      <c r="O8" s="12"/>
      <c r="P8" s="12"/>
      <c r="Q8" s="12"/>
      <c r="R8" s="12"/>
      <c r="S8" s="12"/>
      <c r="T8" s="12"/>
      <c r="U8" s="12"/>
      <c r="V8" s="12"/>
      <c r="W8" s="12"/>
    </row>
    <row r="9" spans="3:25" ht="15" customHeight="1" x14ac:dyDescent="0.35">
      <c r="C9" s="13">
        <v>1.1000000000000001</v>
      </c>
      <c r="D9" s="14" t="s">
        <v>23</v>
      </c>
      <c r="E9" s="14" t="s">
        <v>24</v>
      </c>
      <c r="F9" s="15">
        <v>3500.2010943999999</v>
      </c>
      <c r="G9" s="15">
        <v>382.14007360000011</v>
      </c>
      <c r="H9" s="15">
        <v>1847.4959077999999</v>
      </c>
      <c r="I9" s="15">
        <v>2607.212657866</v>
      </c>
      <c r="J9" s="15">
        <v>649.90102055599993</v>
      </c>
      <c r="K9" s="15">
        <v>1145.8554014660001</v>
      </c>
      <c r="L9" s="15">
        <v>87.233285683999981</v>
      </c>
      <c r="M9" s="15">
        <v>1193.9164234550001</v>
      </c>
      <c r="N9" s="15">
        <v>6.3606439999999997</v>
      </c>
      <c r="O9" s="15">
        <v>70.648859999999999</v>
      </c>
      <c r="P9" s="15">
        <v>4.9038561999999999</v>
      </c>
      <c r="Q9" s="15">
        <v>984.32660885699988</v>
      </c>
      <c r="R9" s="15">
        <v>1173.7389605620001</v>
      </c>
      <c r="S9" s="15" t="s">
        <v>25</v>
      </c>
      <c r="T9" s="15" t="s">
        <v>25</v>
      </c>
      <c r="U9" s="15" t="s">
        <v>25</v>
      </c>
      <c r="V9" s="15" t="s">
        <v>25</v>
      </c>
      <c r="W9" s="15" t="s">
        <v>25</v>
      </c>
      <c r="Y9" s="16"/>
    </row>
    <row r="10" spans="3:25" ht="15" customHeight="1" x14ac:dyDescent="0.35">
      <c r="C10" s="13">
        <v>1.2</v>
      </c>
      <c r="D10" s="14" t="s">
        <v>26</v>
      </c>
      <c r="E10" s="14" t="s">
        <v>24</v>
      </c>
      <c r="F10" s="17">
        <v>3711.5346065999997</v>
      </c>
      <c r="G10" s="17">
        <v>148.55360670000002</v>
      </c>
      <c r="H10" s="17">
        <v>2802.2245548000001</v>
      </c>
      <c r="I10" s="17">
        <v>3212.4801277269994</v>
      </c>
      <c r="J10" s="17">
        <v>804.95062813999994</v>
      </c>
      <c r="K10" s="17">
        <v>1146.8232599400003</v>
      </c>
      <c r="L10" s="17">
        <v>100.81572063499999</v>
      </c>
      <c r="M10" s="17">
        <v>1572.7517388059998</v>
      </c>
      <c r="N10" s="17">
        <v>8.1606439999999996</v>
      </c>
      <c r="O10" s="17">
        <v>43.648859999999999</v>
      </c>
      <c r="P10" s="17">
        <v>451.39640000000003</v>
      </c>
      <c r="Q10" s="17">
        <v>1084.8949239799999</v>
      </c>
      <c r="R10" s="17">
        <v>1477.2480423729999</v>
      </c>
      <c r="S10" s="17">
        <v>571.91146403400001</v>
      </c>
      <c r="T10" s="17">
        <v>338.40107638699999</v>
      </c>
      <c r="U10" s="17">
        <v>39.170139499999998</v>
      </c>
      <c r="V10" s="17">
        <v>42.265384507999997</v>
      </c>
      <c r="W10" s="17">
        <v>503.01753756799991</v>
      </c>
      <c r="Y10" s="16"/>
    </row>
    <row r="11" spans="3:25" ht="15" customHeight="1" x14ac:dyDescent="0.35">
      <c r="C11" s="18"/>
      <c r="D11" s="19"/>
      <c r="E11" s="19"/>
      <c r="F11" s="19"/>
      <c r="G11" s="19"/>
      <c r="H11" s="19"/>
      <c r="I11" s="19"/>
      <c r="J11" s="19"/>
      <c r="K11" s="19"/>
      <c r="L11" s="19"/>
      <c r="M11" s="19"/>
      <c r="N11" s="19"/>
      <c r="O11" s="19"/>
      <c r="P11" s="19"/>
      <c r="Q11" s="19"/>
      <c r="R11" s="19"/>
      <c r="S11" s="19"/>
      <c r="T11" s="19"/>
      <c r="U11" s="19"/>
      <c r="V11" s="19"/>
      <c r="W11" s="19"/>
    </row>
    <row r="12" spans="3:25" ht="15" customHeight="1" x14ac:dyDescent="0.35">
      <c r="C12" s="20">
        <v>2</v>
      </c>
      <c r="D12" s="21" t="s">
        <v>27</v>
      </c>
      <c r="E12" s="21" t="s">
        <v>24</v>
      </c>
      <c r="F12" s="22">
        <f>IFERROR(ROUND(F15,2)-ROUND(F10,2),0)</f>
        <v>489.2199999999998</v>
      </c>
      <c r="G12" s="22">
        <f t="shared" ref="G12:W12" si="0">IFERROR(ROUND(G15,2)-ROUND(G10,2),0)</f>
        <v>17.75</v>
      </c>
      <c r="H12" s="22">
        <f t="shared" si="0"/>
        <v>383.69000000000005</v>
      </c>
      <c r="I12" s="22">
        <f t="shared" si="0"/>
        <v>975.94</v>
      </c>
      <c r="J12" s="22">
        <f t="shared" si="0"/>
        <v>93.059999999999945</v>
      </c>
      <c r="K12" s="22">
        <f t="shared" si="0"/>
        <v>83.930000000000064</v>
      </c>
      <c r="L12" s="22">
        <f t="shared" si="0"/>
        <v>12.080000000000013</v>
      </c>
      <c r="M12" s="22">
        <f t="shared" si="0"/>
        <v>191.09999999999991</v>
      </c>
      <c r="N12" s="22">
        <f t="shared" si="0"/>
        <v>185.97</v>
      </c>
      <c r="O12" s="22">
        <f t="shared" si="0"/>
        <v>182.73</v>
      </c>
      <c r="P12" s="22">
        <f t="shared" si="0"/>
        <v>10.560000000000002</v>
      </c>
      <c r="Q12" s="22">
        <f>IFERROR(ROUND(Q15,2)-ROUND(Q10,2),0)</f>
        <v>42.979999999999791</v>
      </c>
      <c r="R12" s="22">
        <f t="shared" si="0"/>
        <v>-100.51999999999998</v>
      </c>
      <c r="S12" s="22">
        <f t="shared" si="0"/>
        <v>-64.46999999999997</v>
      </c>
      <c r="T12" s="22">
        <f t="shared" si="0"/>
        <v>-31</v>
      </c>
      <c r="U12" s="22">
        <f t="shared" si="0"/>
        <v>1.2100000000000009</v>
      </c>
      <c r="V12" s="22">
        <f t="shared" si="0"/>
        <v>2</v>
      </c>
      <c r="W12" s="22">
        <f t="shared" si="0"/>
        <v>18.57000000000005</v>
      </c>
      <c r="Y12" s="16"/>
    </row>
    <row r="13" spans="3:25" ht="15" customHeight="1" x14ac:dyDescent="0.35">
      <c r="C13" s="18"/>
      <c r="D13" s="19"/>
      <c r="E13" s="19"/>
      <c r="F13" s="19"/>
      <c r="G13" s="19"/>
      <c r="H13" s="19"/>
      <c r="I13" s="19"/>
      <c r="J13" s="19"/>
      <c r="K13" s="19"/>
      <c r="L13" s="19"/>
      <c r="M13" s="19"/>
      <c r="N13" s="19"/>
      <c r="O13" s="19"/>
      <c r="P13" s="19"/>
      <c r="Q13" s="19"/>
      <c r="R13" s="19"/>
      <c r="S13" s="19"/>
      <c r="T13" s="19"/>
      <c r="U13" s="19"/>
      <c r="V13" s="19"/>
      <c r="W13" s="19"/>
    </row>
    <row r="14" spans="3:25" ht="15" customHeight="1" x14ac:dyDescent="0.35">
      <c r="C14" s="20">
        <v>3.1</v>
      </c>
      <c r="D14" s="21" t="s">
        <v>28</v>
      </c>
      <c r="E14" s="21" t="s">
        <v>24</v>
      </c>
      <c r="F14" s="15">
        <v>3823.0391844722844</v>
      </c>
      <c r="G14" s="15">
        <v>414.4674423675537</v>
      </c>
      <c r="H14" s="15">
        <v>2020.9567264509999</v>
      </c>
      <c r="I14" s="15">
        <v>3883.0124752476704</v>
      </c>
      <c r="J14" s="15">
        <v>699.72983732566013</v>
      </c>
      <c r="K14" s="15">
        <v>1334.1640213866801</v>
      </c>
      <c r="L14" s="15">
        <v>94.082956938000009</v>
      </c>
      <c r="M14" s="15">
        <v>1506.1198648147799</v>
      </c>
      <c r="N14" s="15">
        <v>165.45036577015</v>
      </c>
      <c r="O14" s="15">
        <v>376.79537651919998</v>
      </c>
      <c r="P14" s="15">
        <v>4.9038562001599999</v>
      </c>
      <c r="Q14" s="15">
        <v>1083.5871592829101</v>
      </c>
      <c r="R14" s="15">
        <v>1224.3286544640901</v>
      </c>
      <c r="S14" s="15" t="s">
        <v>25</v>
      </c>
      <c r="T14" s="15" t="s">
        <v>25</v>
      </c>
      <c r="U14" s="15" t="s">
        <v>25</v>
      </c>
      <c r="V14" s="15" t="s">
        <v>25</v>
      </c>
      <c r="W14" s="15" t="s">
        <v>25</v>
      </c>
      <c r="Y14" s="16"/>
    </row>
    <row r="15" spans="3:25" ht="15" customHeight="1" x14ac:dyDescent="0.35">
      <c r="C15" s="13">
        <v>3.2</v>
      </c>
      <c r="D15" s="14" t="s">
        <v>29</v>
      </c>
      <c r="E15" s="14" t="s">
        <v>24</v>
      </c>
      <c r="F15" s="17">
        <v>4200.7513899687519</v>
      </c>
      <c r="G15" s="17">
        <v>166.2963775601277</v>
      </c>
      <c r="H15" s="17">
        <v>3185.9075555779996</v>
      </c>
      <c r="I15" s="17">
        <v>4188.4231865418997</v>
      </c>
      <c r="J15" s="17">
        <v>898.00885282784009</v>
      </c>
      <c r="K15" s="17">
        <v>1230.7458083292297</v>
      </c>
      <c r="L15" s="17">
        <v>112.89905254200001</v>
      </c>
      <c r="M15" s="17">
        <v>1763.8479761200399</v>
      </c>
      <c r="N15" s="17">
        <v>194.13358910299002</v>
      </c>
      <c r="O15" s="17">
        <v>226.38336206813003</v>
      </c>
      <c r="P15" s="17">
        <v>461.96308146598994</v>
      </c>
      <c r="Q15" s="17">
        <v>1127.8672261460204</v>
      </c>
      <c r="R15" s="17">
        <v>1376.7253912004201</v>
      </c>
      <c r="S15" s="17">
        <v>507.43819501333996</v>
      </c>
      <c r="T15" s="17">
        <v>307.39858486936993</v>
      </c>
      <c r="U15" s="17">
        <v>40.377581006999996</v>
      </c>
      <c r="V15" s="17">
        <v>44.271949990829995</v>
      </c>
      <c r="W15" s="17">
        <v>521.58604922129007</v>
      </c>
      <c r="Y15" s="16"/>
    </row>
    <row r="16" spans="3:25" ht="15" customHeight="1" x14ac:dyDescent="0.35">
      <c r="C16" s="18"/>
      <c r="D16" s="19"/>
      <c r="E16" s="19"/>
      <c r="F16" s="19"/>
      <c r="G16" s="19"/>
      <c r="H16" s="19"/>
      <c r="I16" s="19"/>
      <c r="J16" s="19"/>
      <c r="K16" s="19"/>
      <c r="L16" s="19"/>
      <c r="M16" s="19"/>
      <c r="N16" s="19"/>
      <c r="O16" s="19"/>
      <c r="P16" s="19"/>
      <c r="Q16" s="19"/>
      <c r="R16" s="19"/>
      <c r="S16" s="19"/>
      <c r="T16" s="19"/>
      <c r="U16" s="19"/>
      <c r="V16" s="19"/>
      <c r="W16" s="19"/>
    </row>
    <row r="17" spans="3:25" ht="15" customHeight="1" x14ac:dyDescent="0.35">
      <c r="C17" s="20">
        <v>4.0999999999999996</v>
      </c>
      <c r="D17" s="21" t="s">
        <v>30</v>
      </c>
      <c r="E17" s="21"/>
      <c r="F17" s="23"/>
      <c r="G17" s="23"/>
      <c r="H17" s="23"/>
      <c r="I17" s="23"/>
      <c r="J17" s="23"/>
      <c r="K17" s="23"/>
      <c r="L17" s="23"/>
      <c r="M17" s="23"/>
      <c r="N17" s="23"/>
      <c r="O17" s="23"/>
      <c r="P17" s="23"/>
      <c r="Q17" s="23"/>
      <c r="R17" s="23"/>
      <c r="S17" s="23"/>
      <c r="T17" s="23"/>
      <c r="U17" s="23"/>
      <c r="V17" s="23"/>
      <c r="W17" s="23"/>
    </row>
    <row r="18" spans="3:25" ht="15" customHeight="1" x14ac:dyDescent="0.35">
      <c r="C18" s="13"/>
      <c r="D18" s="14" t="s">
        <v>31</v>
      </c>
      <c r="E18" s="14" t="s">
        <v>32</v>
      </c>
      <c r="F18" s="24">
        <v>1090.1531</v>
      </c>
      <c r="G18" s="24">
        <v>1083.9827</v>
      </c>
      <c r="H18" s="24">
        <v>1087.5623000000001</v>
      </c>
      <c r="I18" s="25">
        <v>14.845000000000001</v>
      </c>
      <c r="J18" s="25">
        <v>10.708</v>
      </c>
      <c r="K18" s="25">
        <v>11.632999999999999</v>
      </c>
      <c r="L18" s="25">
        <v>10.757999999999999</v>
      </c>
      <c r="M18" s="25">
        <v>12.61</v>
      </c>
      <c r="N18" s="25">
        <v>260.1157</v>
      </c>
      <c r="O18" s="25">
        <v>53.333500000000001</v>
      </c>
      <c r="P18" s="25">
        <v>1000</v>
      </c>
      <c r="Q18" s="25">
        <v>11.006</v>
      </c>
      <c r="R18" s="25">
        <v>10.427</v>
      </c>
      <c r="S18" s="25" t="s">
        <v>25</v>
      </c>
      <c r="T18" s="25" t="s">
        <v>25</v>
      </c>
      <c r="U18" s="25" t="s">
        <v>25</v>
      </c>
      <c r="V18" s="25" t="s">
        <v>25</v>
      </c>
      <c r="W18" s="25" t="s">
        <v>25</v>
      </c>
      <c r="Y18" s="26"/>
    </row>
    <row r="19" spans="3:25" ht="15" customHeight="1" x14ac:dyDescent="0.35">
      <c r="C19" s="13"/>
      <c r="D19" s="14" t="s">
        <v>33</v>
      </c>
      <c r="E19" s="14" t="s">
        <v>32</v>
      </c>
      <c r="F19" s="24">
        <v>0</v>
      </c>
      <c r="G19" s="24">
        <v>0</v>
      </c>
      <c r="H19" s="24">
        <v>1087.5623000000001</v>
      </c>
      <c r="I19" s="25">
        <v>14.845000000000001</v>
      </c>
      <c r="J19" s="25">
        <v>10.708</v>
      </c>
      <c r="K19" s="25">
        <v>11.632999999999999</v>
      </c>
      <c r="L19" s="25">
        <v>10.757999999999999</v>
      </c>
      <c r="M19" s="25">
        <v>12.61</v>
      </c>
      <c r="N19" s="25">
        <v>0</v>
      </c>
      <c r="O19" s="25">
        <v>0</v>
      </c>
      <c r="P19" s="25">
        <v>0</v>
      </c>
      <c r="Q19" s="25">
        <v>11.006</v>
      </c>
      <c r="R19" s="25">
        <v>10.427</v>
      </c>
      <c r="S19" s="25" t="s">
        <v>25</v>
      </c>
      <c r="T19" s="25" t="s">
        <v>25</v>
      </c>
      <c r="U19" s="25" t="s">
        <v>25</v>
      </c>
      <c r="V19" s="25" t="s">
        <v>25</v>
      </c>
      <c r="W19" s="25" t="s">
        <v>25</v>
      </c>
      <c r="Y19" s="26"/>
    </row>
    <row r="20" spans="3:25" ht="15" customHeight="1" x14ac:dyDescent="0.35">
      <c r="C20" s="13"/>
      <c r="D20" s="14" t="s">
        <v>34</v>
      </c>
      <c r="E20" s="14" t="s">
        <v>32</v>
      </c>
      <c r="F20" s="24">
        <v>1033.8241</v>
      </c>
      <c r="G20" s="24">
        <v>1032.8859</v>
      </c>
      <c r="H20" s="24">
        <v>0</v>
      </c>
      <c r="I20" s="25">
        <v>0</v>
      </c>
      <c r="J20" s="25">
        <v>0</v>
      </c>
      <c r="K20" s="25">
        <v>0</v>
      </c>
      <c r="L20" s="25">
        <v>0</v>
      </c>
      <c r="M20" s="25">
        <v>0</v>
      </c>
      <c r="N20" s="25">
        <v>0</v>
      </c>
      <c r="O20" s="25">
        <v>0</v>
      </c>
      <c r="P20" s="25">
        <v>0</v>
      </c>
      <c r="Q20" s="25">
        <v>0</v>
      </c>
      <c r="R20" s="25">
        <v>0</v>
      </c>
      <c r="S20" s="25">
        <v>0</v>
      </c>
      <c r="T20" s="25">
        <v>0</v>
      </c>
      <c r="U20" s="25">
        <v>0</v>
      </c>
      <c r="V20" s="25">
        <v>0</v>
      </c>
      <c r="W20" s="25">
        <v>0</v>
      </c>
      <c r="Y20" s="26"/>
    </row>
    <row r="21" spans="3:25" ht="15" customHeight="1" x14ac:dyDescent="0.35">
      <c r="C21" s="13"/>
      <c r="D21" s="14" t="s">
        <v>35</v>
      </c>
      <c r="E21" s="14" t="s">
        <v>32</v>
      </c>
      <c r="F21" s="24">
        <v>1035.3552</v>
      </c>
      <c r="G21" s="24">
        <v>1034.1107</v>
      </c>
      <c r="H21" s="24">
        <v>0</v>
      </c>
      <c r="I21" s="25">
        <v>0</v>
      </c>
      <c r="J21" s="25">
        <v>0</v>
      </c>
      <c r="K21" s="25">
        <v>0</v>
      </c>
      <c r="L21" s="25">
        <v>0</v>
      </c>
      <c r="M21" s="25">
        <v>0</v>
      </c>
      <c r="N21" s="25">
        <v>0</v>
      </c>
      <c r="O21" s="25">
        <v>0</v>
      </c>
      <c r="P21" s="25">
        <v>0</v>
      </c>
      <c r="Q21" s="25">
        <v>0</v>
      </c>
      <c r="R21" s="25">
        <v>0</v>
      </c>
      <c r="S21" s="25">
        <v>0</v>
      </c>
      <c r="T21" s="25">
        <v>0</v>
      </c>
      <c r="U21" s="25">
        <v>0</v>
      </c>
      <c r="V21" s="25">
        <v>0</v>
      </c>
      <c r="W21" s="25">
        <v>0</v>
      </c>
      <c r="Y21" s="26"/>
    </row>
    <row r="22" spans="3:25" ht="15" customHeight="1" x14ac:dyDescent="0.35">
      <c r="C22" s="13"/>
      <c r="D22" s="14" t="s">
        <v>36</v>
      </c>
      <c r="E22" s="14" t="s">
        <v>32</v>
      </c>
      <c r="F22" s="24">
        <v>1033.8241</v>
      </c>
      <c r="G22" s="24">
        <v>1032.8859</v>
      </c>
      <c r="H22" s="24">
        <v>0</v>
      </c>
      <c r="I22" s="25">
        <v>0</v>
      </c>
      <c r="J22" s="25">
        <v>0</v>
      </c>
      <c r="K22" s="25">
        <v>0</v>
      </c>
      <c r="L22" s="25">
        <v>0</v>
      </c>
      <c r="M22" s="25">
        <v>0</v>
      </c>
      <c r="N22" s="25">
        <v>0</v>
      </c>
      <c r="O22" s="25">
        <v>0</v>
      </c>
      <c r="P22" s="25">
        <v>0</v>
      </c>
      <c r="Q22" s="25">
        <v>0</v>
      </c>
      <c r="R22" s="25">
        <v>0</v>
      </c>
      <c r="S22" s="25">
        <v>0</v>
      </c>
      <c r="T22" s="25">
        <v>0</v>
      </c>
      <c r="U22" s="25">
        <v>0</v>
      </c>
      <c r="V22" s="25">
        <v>0</v>
      </c>
      <c r="W22" s="25">
        <v>0</v>
      </c>
      <c r="Y22" s="26"/>
    </row>
    <row r="23" spans="3:25" ht="15" customHeight="1" x14ac:dyDescent="0.35">
      <c r="C23" s="13"/>
      <c r="D23" s="14" t="s">
        <v>37</v>
      </c>
      <c r="E23" s="14" t="s">
        <v>32</v>
      </c>
      <c r="F23" s="24">
        <v>1036.7893999999999</v>
      </c>
      <c r="G23" s="24">
        <v>1035.4585</v>
      </c>
      <c r="H23" s="24">
        <v>1045.0640000000001</v>
      </c>
      <c r="I23" s="25">
        <v>0</v>
      </c>
      <c r="J23" s="25">
        <v>0</v>
      </c>
      <c r="K23" s="25">
        <v>0</v>
      </c>
      <c r="L23" s="25">
        <v>10.757999999999999</v>
      </c>
      <c r="M23" s="25">
        <v>0</v>
      </c>
      <c r="N23" s="25">
        <v>0</v>
      </c>
      <c r="O23" s="25">
        <v>0</v>
      </c>
      <c r="P23" s="25">
        <v>0</v>
      </c>
      <c r="Q23" s="25">
        <v>0</v>
      </c>
      <c r="R23" s="25">
        <v>0</v>
      </c>
      <c r="S23" s="25">
        <v>0</v>
      </c>
      <c r="T23" s="25">
        <v>0</v>
      </c>
      <c r="U23" s="25">
        <v>0</v>
      </c>
      <c r="V23" s="25">
        <v>0</v>
      </c>
      <c r="W23" s="25">
        <v>0</v>
      </c>
      <c r="Y23" s="26"/>
    </row>
    <row r="24" spans="3:25" ht="15" customHeight="1" x14ac:dyDescent="0.35">
      <c r="C24" s="13"/>
      <c r="D24" s="14" t="s">
        <v>38</v>
      </c>
      <c r="E24" s="14" t="s">
        <v>32</v>
      </c>
      <c r="F24" s="24">
        <v>1092.4576</v>
      </c>
      <c r="G24" s="24">
        <v>1084.6555000000001</v>
      </c>
      <c r="H24" s="24">
        <v>1094.7013999999999</v>
      </c>
      <c r="I24" s="25">
        <v>15.098000000000001</v>
      </c>
      <c r="J24" s="25">
        <v>10.787000000000001</v>
      </c>
      <c r="K24" s="25">
        <v>11.781000000000001</v>
      </c>
      <c r="L24" s="25">
        <v>10.8104</v>
      </c>
      <c r="M24" s="25">
        <v>12.728</v>
      </c>
      <c r="N24" s="25">
        <v>0</v>
      </c>
      <c r="O24" s="25">
        <v>0</v>
      </c>
      <c r="P24" s="25">
        <v>0</v>
      </c>
      <c r="Q24" s="25">
        <v>11.063499999999999</v>
      </c>
      <c r="R24" s="25">
        <v>10.446</v>
      </c>
      <c r="S24" s="25" t="s">
        <v>25</v>
      </c>
      <c r="T24" s="25" t="s">
        <v>25</v>
      </c>
      <c r="U24" s="25" t="s">
        <v>25</v>
      </c>
      <c r="V24" s="25" t="s">
        <v>25</v>
      </c>
      <c r="W24" s="25" t="s">
        <v>25</v>
      </c>
      <c r="Y24" s="26"/>
    </row>
    <row r="25" spans="3:25" ht="15" customHeight="1" x14ac:dyDescent="0.35">
      <c r="C25" s="13"/>
      <c r="D25" s="14" t="s">
        <v>39</v>
      </c>
      <c r="E25" s="14" t="s">
        <v>32</v>
      </c>
      <c r="F25" s="24">
        <v>0</v>
      </c>
      <c r="G25" s="24">
        <v>0</v>
      </c>
      <c r="H25" s="24">
        <v>1094.7013999999999</v>
      </c>
      <c r="I25" s="25">
        <v>15.098000000000001</v>
      </c>
      <c r="J25" s="25">
        <v>10.787000000000001</v>
      </c>
      <c r="K25" s="25">
        <v>11.781000000000001</v>
      </c>
      <c r="L25" s="25">
        <v>10.8104</v>
      </c>
      <c r="M25" s="25">
        <v>12.728</v>
      </c>
      <c r="N25" s="25">
        <v>0</v>
      </c>
      <c r="O25" s="25">
        <v>0</v>
      </c>
      <c r="P25" s="25">
        <v>0</v>
      </c>
      <c r="Q25" s="25">
        <v>11.063499999999999</v>
      </c>
      <c r="R25" s="25">
        <v>10.446</v>
      </c>
      <c r="S25" s="25" t="s">
        <v>25</v>
      </c>
      <c r="T25" s="25" t="s">
        <v>25</v>
      </c>
      <c r="U25" s="25" t="s">
        <v>25</v>
      </c>
      <c r="V25" s="25" t="s">
        <v>25</v>
      </c>
      <c r="W25" s="25" t="s">
        <v>25</v>
      </c>
      <c r="Y25" s="26"/>
    </row>
    <row r="26" spans="3:25" ht="15" customHeight="1" x14ac:dyDescent="0.35">
      <c r="C26" s="13"/>
      <c r="D26" s="14" t="s">
        <v>40</v>
      </c>
      <c r="E26" s="14" t="s">
        <v>32</v>
      </c>
      <c r="F26" s="24">
        <v>1034.6939</v>
      </c>
      <c r="G26" s="24">
        <v>1033.1412</v>
      </c>
      <c r="H26" s="24">
        <v>0</v>
      </c>
      <c r="I26" s="25">
        <v>0</v>
      </c>
      <c r="J26" s="25">
        <v>0</v>
      </c>
      <c r="K26" s="25">
        <v>0</v>
      </c>
      <c r="L26" s="25">
        <v>0</v>
      </c>
      <c r="M26" s="25">
        <v>0</v>
      </c>
      <c r="N26" s="25">
        <v>0</v>
      </c>
      <c r="O26" s="25">
        <v>0</v>
      </c>
      <c r="P26" s="25">
        <v>0</v>
      </c>
      <c r="Q26" s="25">
        <v>0</v>
      </c>
      <c r="R26" s="25">
        <v>0</v>
      </c>
      <c r="S26" s="25">
        <v>0</v>
      </c>
      <c r="T26" s="25">
        <v>0</v>
      </c>
      <c r="U26" s="25">
        <v>0</v>
      </c>
      <c r="V26" s="25">
        <v>0</v>
      </c>
      <c r="W26" s="25">
        <v>0</v>
      </c>
      <c r="Y26" s="26"/>
    </row>
    <row r="27" spans="3:25" ht="15" customHeight="1" x14ac:dyDescent="0.35">
      <c r="C27" s="13"/>
      <c r="D27" s="14" t="s">
        <v>41</v>
      </c>
      <c r="E27" s="14" t="s">
        <v>32</v>
      </c>
      <c r="F27" s="24">
        <v>1036.2684999999999</v>
      </c>
      <c r="G27" s="24">
        <v>1034.4373000000001</v>
      </c>
      <c r="H27" s="24">
        <v>0</v>
      </c>
      <c r="I27" s="25">
        <v>0</v>
      </c>
      <c r="J27" s="25">
        <v>0</v>
      </c>
      <c r="K27" s="25">
        <v>0</v>
      </c>
      <c r="L27" s="25">
        <v>0</v>
      </c>
      <c r="M27" s="25">
        <v>0</v>
      </c>
      <c r="N27" s="25">
        <v>0</v>
      </c>
      <c r="O27" s="25">
        <v>0</v>
      </c>
      <c r="P27" s="25">
        <v>0</v>
      </c>
      <c r="Q27" s="25">
        <v>0</v>
      </c>
      <c r="R27" s="25">
        <v>0</v>
      </c>
      <c r="S27" s="25">
        <v>0</v>
      </c>
      <c r="T27" s="25">
        <v>0</v>
      </c>
      <c r="U27" s="25">
        <v>0</v>
      </c>
      <c r="V27" s="25">
        <v>0</v>
      </c>
      <c r="W27" s="25">
        <v>0</v>
      </c>
      <c r="Y27" s="26"/>
    </row>
    <row r="28" spans="3:25" ht="15" customHeight="1" x14ac:dyDescent="0.35">
      <c r="C28" s="13"/>
      <c r="D28" s="14" t="s">
        <v>42</v>
      </c>
      <c r="E28" s="14" t="s">
        <v>32</v>
      </c>
      <c r="F28" s="24">
        <v>1034.6939</v>
      </c>
      <c r="G28" s="24">
        <v>1033.1412</v>
      </c>
      <c r="H28" s="24">
        <v>0</v>
      </c>
      <c r="I28" s="25">
        <v>0</v>
      </c>
      <c r="J28" s="25">
        <v>0</v>
      </c>
      <c r="K28" s="25">
        <v>0</v>
      </c>
      <c r="L28" s="25">
        <v>0</v>
      </c>
      <c r="M28" s="25">
        <v>0</v>
      </c>
      <c r="N28" s="25">
        <v>0</v>
      </c>
      <c r="O28" s="25">
        <v>0</v>
      </c>
      <c r="P28" s="25">
        <v>0</v>
      </c>
      <c r="Q28" s="25">
        <v>0</v>
      </c>
      <c r="R28" s="25">
        <v>0</v>
      </c>
      <c r="S28" s="25">
        <v>0</v>
      </c>
      <c r="T28" s="25">
        <v>0</v>
      </c>
      <c r="U28" s="25">
        <v>0</v>
      </c>
      <c r="V28" s="25">
        <v>0</v>
      </c>
      <c r="W28" s="25">
        <v>0</v>
      </c>
      <c r="Y28" s="26"/>
    </row>
    <row r="29" spans="3:25" ht="15" customHeight="1" x14ac:dyDescent="0.35">
      <c r="C29" s="13"/>
      <c r="D29" s="14" t="s">
        <v>43</v>
      </c>
      <c r="E29" s="14" t="s">
        <v>32</v>
      </c>
      <c r="F29" s="24">
        <v>1037.7352000000001</v>
      </c>
      <c r="G29" s="24">
        <v>1035.7334000000001</v>
      </c>
      <c r="H29" s="24">
        <v>1038.6828</v>
      </c>
      <c r="I29" s="25">
        <v>0</v>
      </c>
      <c r="J29" s="25">
        <v>0</v>
      </c>
      <c r="K29" s="25">
        <v>0</v>
      </c>
      <c r="L29" s="25">
        <v>10.8104</v>
      </c>
      <c r="M29" s="25">
        <v>0</v>
      </c>
      <c r="N29" s="25">
        <v>0</v>
      </c>
      <c r="O29" s="25">
        <v>0</v>
      </c>
      <c r="P29" s="25">
        <v>0</v>
      </c>
      <c r="Q29" s="25">
        <v>0</v>
      </c>
      <c r="R29" s="25">
        <v>0</v>
      </c>
      <c r="S29" s="25">
        <v>0</v>
      </c>
      <c r="T29" s="25">
        <v>0</v>
      </c>
      <c r="U29" s="25">
        <v>0</v>
      </c>
      <c r="V29" s="25">
        <v>0</v>
      </c>
      <c r="W29" s="25">
        <v>0</v>
      </c>
      <c r="Y29" s="26"/>
    </row>
    <row r="30" spans="3:25" ht="15" customHeight="1" x14ac:dyDescent="0.35">
      <c r="C30" s="18"/>
      <c r="D30" s="19"/>
      <c r="E30" s="19"/>
      <c r="F30" s="19"/>
      <c r="G30" s="19"/>
      <c r="H30" s="19"/>
      <c r="I30" s="19"/>
      <c r="J30" s="19"/>
      <c r="K30" s="19"/>
      <c r="L30" s="19"/>
      <c r="M30" s="19"/>
      <c r="N30" s="19"/>
      <c r="O30" s="19"/>
      <c r="P30" s="19"/>
      <c r="Q30" s="19"/>
      <c r="R30" s="19"/>
      <c r="S30" s="19"/>
      <c r="T30" s="19"/>
      <c r="U30" s="19"/>
      <c r="V30" s="19"/>
      <c r="W30" s="19"/>
    </row>
    <row r="31" spans="3:25" ht="15" customHeight="1" x14ac:dyDescent="0.35">
      <c r="C31" s="20">
        <v>4.2</v>
      </c>
      <c r="D31" s="21" t="s">
        <v>44</v>
      </c>
      <c r="E31" s="21"/>
      <c r="F31" s="21"/>
      <c r="G31" s="21"/>
      <c r="H31" s="21"/>
      <c r="I31" s="21"/>
      <c r="J31" s="21"/>
      <c r="K31" s="21"/>
      <c r="L31" s="21"/>
      <c r="M31" s="21"/>
      <c r="N31" s="21"/>
      <c r="O31" s="21"/>
      <c r="P31" s="21"/>
      <c r="Q31" s="21"/>
      <c r="R31" s="21"/>
      <c r="S31" s="21"/>
      <c r="T31" s="21"/>
      <c r="U31" s="21"/>
      <c r="V31" s="21"/>
      <c r="W31" s="21"/>
    </row>
    <row r="32" spans="3:25" ht="15" customHeight="1" x14ac:dyDescent="0.35">
      <c r="C32" s="13"/>
      <c r="D32" s="14" t="s">
        <v>31</v>
      </c>
      <c r="E32" s="14" t="s">
        <v>32</v>
      </c>
      <c r="F32" s="24">
        <v>1128.7109</v>
      </c>
      <c r="G32" s="24">
        <v>1118.8435999999999</v>
      </c>
      <c r="H32" s="24">
        <v>1127.3117999999999</v>
      </c>
      <c r="I32" s="25">
        <v>12.992000000000001</v>
      </c>
      <c r="J32" s="25">
        <v>11.067</v>
      </c>
      <c r="K32" s="25">
        <v>10.715999999999999</v>
      </c>
      <c r="L32" s="24">
        <v>11.156599999999999</v>
      </c>
      <c r="M32" s="25">
        <v>11.208</v>
      </c>
      <c r="N32" s="24">
        <v>237.89</v>
      </c>
      <c r="O32" s="24">
        <v>51.864699999999999</v>
      </c>
      <c r="P32" s="24">
        <v>1023.4089</v>
      </c>
      <c r="Q32" s="25">
        <v>10.389900000000001</v>
      </c>
      <c r="R32" s="25">
        <v>9.3040000000000003</v>
      </c>
      <c r="S32" s="25">
        <v>8.8689999999999998</v>
      </c>
      <c r="T32" s="25">
        <v>9.0790000000000006</v>
      </c>
      <c r="U32" s="25">
        <v>1029.7574999999999</v>
      </c>
      <c r="V32" s="25">
        <v>10.47</v>
      </c>
      <c r="W32" s="25">
        <v>10.369</v>
      </c>
      <c r="Y32" s="26"/>
    </row>
    <row r="33" spans="3:27" ht="15" customHeight="1" x14ac:dyDescent="0.35">
      <c r="C33" s="13"/>
      <c r="D33" s="14" t="s">
        <v>33</v>
      </c>
      <c r="E33" s="14" t="s">
        <v>32</v>
      </c>
      <c r="F33" s="24">
        <v>0</v>
      </c>
      <c r="G33" s="24">
        <v>0</v>
      </c>
      <c r="H33" s="24">
        <v>1127.3117999999999</v>
      </c>
      <c r="I33" s="25">
        <v>12.992000000000001</v>
      </c>
      <c r="J33" s="25">
        <v>11.067</v>
      </c>
      <c r="K33" s="25">
        <v>10.715999999999999</v>
      </c>
      <c r="L33" s="24">
        <v>11.156599999999999</v>
      </c>
      <c r="M33" s="25">
        <v>11.208</v>
      </c>
      <c r="N33" s="25">
        <v>0</v>
      </c>
      <c r="O33" s="25">
        <v>0</v>
      </c>
      <c r="P33" s="25">
        <v>0</v>
      </c>
      <c r="Q33" s="25">
        <v>10.389900000000001</v>
      </c>
      <c r="R33" s="25">
        <v>9.3040000000000003</v>
      </c>
      <c r="S33" s="25">
        <v>8.8689999999999998</v>
      </c>
      <c r="T33" s="25">
        <v>9.0790000000000006</v>
      </c>
      <c r="U33" s="25">
        <v>1029.7574999999999</v>
      </c>
      <c r="V33" s="25">
        <v>10.47</v>
      </c>
      <c r="W33" s="25">
        <v>10.369</v>
      </c>
      <c r="Y33" s="26"/>
      <c r="AA33" s="27"/>
    </row>
    <row r="34" spans="3:27" ht="15" customHeight="1" x14ac:dyDescent="0.35">
      <c r="C34" s="13"/>
      <c r="D34" s="14" t="s">
        <v>34</v>
      </c>
      <c r="E34" s="14" t="s">
        <v>32</v>
      </c>
      <c r="F34" s="24">
        <v>1033.8241</v>
      </c>
      <c r="G34" s="24">
        <v>1032.8859</v>
      </c>
      <c r="H34" s="24">
        <v>0</v>
      </c>
      <c r="I34" s="25">
        <v>0</v>
      </c>
      <c r="J34" s="25">
        <v>0</v>
      </c>
      <c r="K34" s="25">
        <v>0</v>
      </c>
      <c r="L34" s="24">
        <v>0</v>
      </c>
      <c r="M34" s="25">
        <v>0</v>
      </c>
      <c r="N34" s="25">
        <v>0</v>
      </c>
      <c r="O34" s="25">
        <v>0</v>
      </c>
      <c r="P34" s="25">
        <v>0</v>
      </c>
      <c r="Q34" s="25">
        <v>0</v>
      </c>
      <c r="R34" s="25">
        <v>0</v>
      </c>
      <c r="S34" s="25">
        <v>0</v>
      </c>
      <c r="T34" s="25">
        <v>0</v>
      </c>
      <c r="U34" s="25">
        <v>0</v>
      </c>
      <c r="V34" s="25">
        <v>0</v>
      </c>
      <c r="W34" s="25">
        <v>0</v>
      </c>
      <c r="Y34" s="26"/>
      <c r="AA34" s="27"/>
    </row>
    <row r="35" spans="3:27" ht="15" customHeight="1" x14ac:dyDescent="0.35">
      <c r="C35" s="13"/>
      <c r="D35" s="14" t="s">
        <v>35</v>
      </c>
      <c r="E35" s="14" t="s">
        <v>32</v>
      </c>
      <c r="F35" s="24">
        <v>1035.9160999999999</v>
      </c>
      <c r="G35" s="24">
        <v>1034.2193</v>
      </c>
      <c r="H35" s="24">
        <v>0</v>
      </c>
      <c r="I35" s="25">
        <v>0</v>
      </c>
      <c r="J35" s="25">
        <v>0</v>
      </c>
      <c r="K35" s="25">
        <v>0</v>
      </c>
      <c r="L35" s="24">
        <v>0</v>
      </c>
      <c r="M35" s="25">
        <v>0</v>
      </c>
      <c r="N35" s="25">
        <v>0</v>
      </c>
      <c r="O35" s="25">
        <v>0</v>
      </c>
      <c r="P35" s="25">
        <v>0</v>
      </c>
      <c r="Q35" s="25">
        <v>0</v>
      </c>
      <c r="R35" s="25">
        <v>0</v>
      </c>
      <c r="S35" s="25">
        <v>0</v>
      </c>
      <c r="T35" s="25">
        <v>0</v>
      </c>
      <c r="U35" s="25">
        <v>0</v>
      </c>
      <c r="V35" s="25">
        <v>0</v>
      </c>
      <c r="W35" s="25">
        <v>0</v>
      </c>
      <c r="Y35" s="26"/>
      <c r="AA35" s="27"/>
    </row>
    <row r="36" spans="3:27" ht="15" customHeight="1" x14ac:dyDescent="0.35">
      <c r="C36" s="13"/>
      <c r="D36" s="14" t="s">
        <v>36</v>
      </c>
      <c r="E36" s="14" t="s">
        <v>32</v>
      </c>
      <c r="F36" s="24">
        <v>1035.9349</v>
      </c>
      <c r="G36" s="24">
        <v>1034.213</v>
      </c>
      <c r="H36" s="24">
        <v>0</v>
      </c>
      <c r="I36" s="25">
        <v>0</v>
      </c>
      <c r="J36" s="25">
        <v>0</v>
      </c>
      <c r="K36" s="25">
        <v>0</v>
      </c>
      <c r="L36" s="24">
        <v>0</v>
      </c>
      <c r="M36" s="25">
        <v>0</v>
      </c>
      <c r="N36" s="25">
        <v>0</v>
      </c>
      <c r="O36" s="25">
        <v>0</v>
      </c>
      <c r="P36" s="25">
        <v>0</v>
      </c>
      <c r="Q36" s="25">
        <v>0</v>
      </c>
      <c r="R36" s="25">
        <v>0</v>
      </c>
      <c r="S36" s="25">
        <v>0</v>
      </c>
      <c r="T36" s="25">
        <v>0</v>
      </c>
      <c r="U36" s="25">
        <v>0</v>
      </c>
      <c r="V36" s="25">
        <v>0</v>
      </c>
      <c r="W36" s="25">
        <v>0</v>
      </c>
      <c r="Y36" s="26"/>
      <c r="AA36" s="27"/>
    </row>
    <row r="37" spans="3:27" ht="15" customHeight="1" x14ac:dyDescent="0.35">
      <c r="C37" s="13"/>
      <c r="D37" s="14" t="s">
        <v>37</v>
      </c>
      <c r="E37" s="14" t="s">
        <v>32</v>
      </c>
      <c r="F37" s="24">
        <v>1037.4664</v>
      </c>
      <c r="G37" s="24">
        <v>1035.4446</v>
      </c>
      <c r="H37" s="24">
        <v>1045.4599000000001</v>
      </c>
      <c r="I37" s="25">
        <v>0</v>
      </c>
      <c r="J37" s="25">
        <v>0</v>
      </c>
      <c r="K37" s="25">
        <v>0</v>
      </c>
      <c r="L37" s="24">
        <v>11.019299999999999</v>
      </c>
      <c r="M37" s="25">
        <v>0</v>
      </c>
      <c r="N37" s="25">
        <v>0</v>
      </c>
      <c r="O37" s="25">
        <v>0</v>
      </c>
      <c r="P37" s="25">
        <v>0</v>
      </c>
      <c r="Q37" s="25">
        <v>0</v>
      </c>
      <c r="R37" s="25">
        <v>0</v>
      </c>
      <c r="S37" s="25">
        <v>0</v>
      </c>
      <c r="T37" s="25">
        <v>0</v>
      </c>
      <c r="U37" s="25">
        <v>0</v>
      </c>
      <c r="V37" s="25">
        <v>0</v>
      </c>
      <c r="W37" s="25">
        <v>0</v>
      </c>
      <c r="Y37" s="26"/>
      <c r="AA37" s="27"/>
    </row>
    <row r="38" spans="3:27" ht="15" customHeight="1" x14ac:dyDescent="0.35">
      <c r="C38" s="13"/>
      <c r="D38" s="14" t="s">
        <v>38</v>
      </c>
      <c r="E38" s="14" t="s">
        <v>32</v>
      </c>
      <c r="F38" s="24">
        <v>1132.0563</v>
      </c>
      <c r="G38" s="24">
        <v>1119.8172</v>
      </c>
      <c r="H38" s="24">
        <v>1138.0614</v>
      </c>
      <c r="I38" s="25">
        <v>13.304</v>
      </c>
      <c r="J38" s="25">
        <v>11.186999999999999</v>
      </c>
      <c r="K38" s="25">
        <v>10.935</v>
      </c>
      <c r="L38" s="24">
        <v>11.2417</v>
      </c>
      <c r="M38" s="25">
        <v>11.394</v>
      </c>
      <c r="N38" s="25">
        <v>0</v>
      </c>
      <c r="O38" s="25">
        <v>0</v>
      </c>
      <c r="P38" s="25">
        <v>0</v>
      </c>
      <c r="Q38" s="25">
        <v>10.5242</v>
      </c>
      <c r="R38" s="25">
        <v>9.391</v>
      </c>
      <c r="S38" s="25">
        <v>8.9190000000000005</v>
      </c>
      <c r="T38" s="25">
        <v>9.1199999999999992</v>
      </c>
      <c r="U38" s="25">
        <v>1031.1524999999999</v>
      </c>
      <c r="V38" s="25">
        <v>10.502000000000001</v>
      </c>
      <c r="W38" s="25">
        <v>10.385</v>
      </c>
      <c r="Y38" s="26"/>
      <c r="AA38" s="27"/>
    </row>
    <row r="39" spans="3:27" ht="15" customHeight="1" x14ac:dyDescent="0.35">
      <c r="C39" s="13"/>
      <c r="D39" s="14" t="s">
        <v>39</v>
      </c>
      <c r="E39" s="14" t="s">
        <v>32</v>
      </c>
      <c r="F39" s="24">
        <v>0</v>
      </c>
      <c r="G39" s="24">
        <v>0</v>
      </c>
      <c r="H39" s="24">
        <v>1138.0614</v>
      </c>
      <c r="I39" s="25">
        <v>13.304</v>
      </c>
      <c r="J39" s="25">
        <v>11.186999999999999</v>
      </c>
      <c r="K39" s="25">
        <v>10.935</v>
      </c>
      <c r="L39" s="24">
        <v>11.2417</v>
      </c>
      <c r="M39" s="25">
        <v>11.394</v>
      </c>
      <c r="N39" s="25">
        <v>0</v>
      </c>
      <c r="O39" s="25">
        <v>0</v>
      </c>
      <c r="P39" s="25">
        <v>0</v>
      </c>
      <c r="Q39" s="25">
        <v>10.5242</v>
      </c>
      <c r="R39" s="25">
        <v>9.391</v>
      </c>
      <c r="S39" s="25">
        <v>8.9190000000000005</v>
      </c>
      <c r="T39" s="25">
        <v>9.1199999999999992</v>
      </c>
      <c r="U39" s="25">
        <v>1031.1524999999999</v>
      </c>
      <c r="V39" s="25">
        <v>10.502000000000001</v>
      </c>
      <c r="W39" s="25">
        <v>10.385</v>
      </c>
      <c r="Y39" s="26"/>
      <c r="AA39" s="27"/>
    </row>
    <row r="40" spans="3:27" ht="15" customHeight="1" x14ac:dyDescent="0.35">
      <c r="C40" s="13"/>
      <c r="D40" s="14" t="s">
        <v>40</v>
      </c>
      <c r="E40" s="14" t="s">
        <v>32</v>
      </c>
      <c r="F40" s="24">
        <v>1034.6939</v>
      </c>
      <c r="G40" s="24">
        <v>1033.1412</v>
      </c>
      <c r="H40" s="24">
        <v>0</v>
      </c>
      <c r="I40" s="25">
        <v>0</v>
      </c>
      <c r="J40" s="25">
        <v>0</v>
      </c>
      <c r="K40" s="25">
        <v>0</v>
      </c>
      <c r="L40" s="24">
        <v>0</v>
      </c>
      <c r="M40" s="25">
        <v>0</v>
      </c>
      <c r="N40" s="25">
        <v>0</v>
      </c>
      <c r="O40" s="25">
        <v>0</v>
      </c>
      <c r="P40" s="25">
        <v>0</v>
      </c>
      <c r="Q40" s="25">
        <v>0</v>
      </c>
      <c r="R40" s="25">
        <v>0</v>
      </c>
      <c r="S40" s="25">
        <v>0</v>
      </c>
      <c r="T40" s="25">
        <v>0</v>
      </c>
      <c r="U40" s="25">
        <v>0</v>
      </c>
      <c r="V40" s="25">
        <v>0</v>
      </c>
      <c r="W40" s="25">
        <v>0</v>
      </c>
      <c r="Y40" s="26"/>
      <c r="AA40" s="27"/>
    </row>
    <row r="41" spans="3:27" ht="15" customHeight="1" x14ac:dyDescent="0.35">
      <c r="C41" s="13"/>
      <c r="D41" s="14" t="s">
        <v>41</v>
      </c>
      <c r="E41" s="14" t="s">
        <v>32</v>
      </c>
      <c r="F41" s="24">
        <v>1036.8478</v>
      </c>
      <c r="G41" s="24">
        <v>1034.4829</v>
      </c>
      <c r="H41" s="24">
        <v>0</v>
      </c>
      <c r="I41" s="25">
        <v>0</v>
      </c>
      <c r="J41" s="25">
        <v>0</v>
      </c>
      <c r="K41" s="25">
        <v>0</v>
      </c>
      <c r="L41" s="24">
        <v>0</v>
      </c>
      <c r="M41" s="25">
        <v>0</v>
      </c>
      <c r="N41" s="25">
        <v>0</v>
      </c>
      <c r="O41" s="25">
        <v>0</v>
      </c>
      <c r="P41" s="25">
        <v>0</v>
      </c>
      <c r="Q41" s="25">
        <v>0</v>
      </c>
      <c r="R41" s="25">
        <v>0</v>
      </c>
      <c r="S41" s="25">
        <v>0</v>
      </c>
      <c r="T41" s="25">
        <v>0</v>
      </c>
      <c r="U41" s="25">
        <v>0</v>
      </c>
      <c r="V41" s="25">
        <v>0</v>
      </c>
      <c r="W41" s="25">
        <v>0</v>
      </c>
      <c r="Y41" s="26"/>
      <c r="AA41" s="27"/>
    </row>
    <row r="42" spans="3:27" ht="15" customHeight="1" x14ac:dyDescent="0.35">
      <c r="C42" s="13"/>
      <c r="D42" s="14" t="s">
        <v>42</v>
      </c>
      <c r="E42" s="14" t="s">
        <v>32</v>
      </c>
      <c r="F42" s="24">
        <v>1036.8309999999999</v>
      </c>
      <c r="G42" s="24">
        <v>1034.4806000000001</v>
      </c>
      <c r="H42" s="24">
        <v>0</v>
      </c>
      <c r="I42" s="25">
        <v>0</v>
      </c>
      <c r="J42" s="25">
        <v>0</v>
      </c>
      <c r="K42" s="25">
        <v>0</v>
      </c>
      <c r="L42" s="24">
        <v>0</v>
      </c>
      <c r="M42" s="25">
        <v>0</v>
      </c>
      <c r="N42" s="25">
        <v>0</v>
      </c>
      <c r="O42" s="25">
        <v>0</v>
      </c>
      <c r="P42" s="25">
        <v>0</v>
      </c>
      <c r="Q42" s="25">
        <v>0</v>
      </c>
      <c r="R42" s="25">
        <v>0</v>
      </c>
      <c r="S42" s="25">
        <v>0</v>
      </c>
      <c r="T42" s="25">
        <v>0</v>
      </c>
      <c r="U42" s="25">
        <v>0</v>
      </c>
      <c r="V42" s="25">
        <v>0</v>
      </c>
      <c r="W42" s="25">
        <v>0</v>
      </c>
      <c r="Y42" s="26"/>
      <c r="AA42" s="27"/>
    </row>
    <row r="43" spans="3:27" ht="15" customHeight="1" x14ac:dyDescent="0.35">
      <c r="C43" s="13"/>
      <c r="D43" s="14" t="s">
        <v>43</v>
      </c>
      <c r="E43" s="14" t="s">
        <v>32</v>
      </c>
      <c r="F43" s="24">
        <v>1038.4094</v>
      </c>
      <c r="G43" s="24">
        <v>1035.7107000000001</v>
      </c>
      <c r="H43" s="24">
        <v>1040.9965999999999</v>
      </c>
      <c r="I43" s="25">
        <v>0</v>
      </c>
      <c r="J43" s="25">
        <v>0</v>
      </c>
      <c r="K43" s="25">
        <v>0</v>
      </c>
      <c r="L43" s="24">
        <v>11.090999999999999</v>
      </c>
      <c r="M43" s="25">
        <v>0</v>
      </c>
      <c r="N43" s="25">
        <v>0</v>
      </c>
      <c r="O43" s="25">
        <v>0</v>
      </c>
      <c r="P43" s="25">
        <v>0</v>
      </c>
      <c r="Q43" s="25">
        <v>0</v>
      </c>
      <c r="R43" s="25">
        <v>0</v>
      </c>
      <c r="S43" s="25">
        <v>0</v>
      </c>
      <c r="T43" s="25">
        <v>0</v>
      </c>
      <c r="U43" s="25">
        <v>0</v>
      </c>
      <c r="V43" s="25">
        <v>0</v>
      </c>
      <c r="W43" s="25">
        <v>0</v>
      </c>
      <c r="Y43" s="26"/>
      <c r="AA43" s="27"/>
    </row>
    <row r="44" spans="3:27" ht="15" customHeight="1" x14ac:dyDescent="0.35">
      <c r="C44" s="18"/>
      <c r="D44" s="19"/>
      <c r="E44" s="19"/>
      <c r="F44" s="19"/>
      <c r="G44" s="19"/>
      <c r="H44" s="19"/>
      <c r="I44" s="19"/>
      <c r="J44" s="19"/>
      <c r="K44" s="19"/>
      <c r="L44" s="19"/>
      <c r="M44" s="19"/>
      <c r="N44" s="19"/>
      <c r="O44" s="19"/>
      <c r="P44" s="19"/>
      <c r="Q44" s="19"/>
      <c r="R44" s="19"/>
      <c r="S44" s="19"/>
      <c r="T44" s="19"/>
      <c r="U44" s="19"/>
      <c r="V44" s="19"/>
      <c r="W44" s="19"/>
    </row>
    <row r="45" spans="3:27" ht="15" customHeight="1" x14ac:dyDescent="0.35">
      <c r="C45" s="20">
        <v>4.3</v>
      </c>
      <c r="D45" s="21" t="s">
        <v>246</v>
      </c>
      <c r="E45" s="21"/>
      <c r="F45" s="21"/>
      <c r="G45" s="21"/>
      <c r="H45" s="21"/>
      <c r="I45" s="21"/>
      <c r="J45" s="21"/>
      <c r="K45" s="21"/>
      <c r="L45" s="21"/>
      <c r="M45" s="21"/>
      <c r="N45" s="21"/>
      <c r="O45" s="21"/>
      <c r="P45" s="21"/>
      <c r="Q45" s="21"/>
      <c r="R45" s="21"/>
      <c r="S45" s="21"/>
      <c r="T45" s="21"/>
      <c r="U45" s="21"/>
      <c r="V45" s="21"/>
      <c r="W45" s="21"/>
    </row>
    <row r="46" spans="3:27" ht="15" customHeight="1" x14ac:dyDescent="0.35">
      <c r="C46" s="13"/>
      <c r="D46" s="14" t="s">
        <v>31</v>
      </c>
      <c r="E46" s="14" t="s">
        <v>32</v>
      </c>
      <c r="F46" s="24">
        <v>0</v>
      </c>
      <c r="G46" s="24">
        <v>0</v>
      </c>
      <c r="H46" s="24">
        <v>0</v>
      </c>
      <c r="I46" s="24">
        <v>0</v>
      </c>
      <c r="J46" s="24">
        <v>0</v>
      </c>
      <c r="K46" s="24">
        <v>0</v>
      </c>
      <c r="L46" s="24">
        <v>0</v>
      </c>
      <c r="M46" s="24">
        <v>0</v>
      </c>
      <c r="N46" s="24">
        <v>0</v>
      </c>
      <c r="O46" s="24">
        <v>0</v>
      </c>
      <c r="P46" s="24">
        <v>7.0566061799999993</v>
      </c>
      <c r="Q46" s="24">
        <v>0</v>
      </c>
      <c r="R46" s="24">
        <v>0</v>
      </c>
      <c r="S46" s="24">
        <v>0</v>
      </c>
      <c r="T46" s="24">
        <v>0</v>
      </c>
      <c r="U46" s="24">
        <v>0</v>
      </c>
      <c r="V46" s="24">
        <v>0</v>
      </c>
      <c r="W46" s="24">
        <v>0</v>
      </c>
      <c r="Y46" s="26"/>
    </row>
    <row r="47" spans="3:27" ht="15" customHeight="1" x14ac:dyDescent="0.35">
      <c r="C47" s="13"/>
      <c r="D47" s="14" t="s">
        <v>33</v>
      </c>
      <c r="E47" s="14" t="s">
        <v>32</v>
      </c>
      <c r="F47" s="24">
        <v>0</v>
      </c>
      <c r="G47" s="24">
        <v>0</v>
      </c>
      <c r="H47" s="24">
        <v>0</v>
      </c>
      <c r="I47" s="24">
        <v>0</v>
      </c>
      <c r="J47" s="24">
        <v>0</v>
      </c>
      <c r="K47" s="24">
        <v>0</v>
      </c>
      <c r="L47" s="24">
        <v>0</v>
      </c>
      <c r="M47" s="24">
        <v>0</v>
      </c>
      <c r="N47" s="24">
        <v>0</v>
      </c>
      <c r="O47" s="24">
        <v>0</v>
      </c>
      <c r="P47" s="24">
        <v>0</v>
      </c>
      <c r="Q47" s="24">
        <v>0</v>
      </c>
      <c r="R47" s="24">
        <v>0</v>
      </c>
      <c r="S47" s="24">
        <v>0</v>
      </c>
      <c r="T47" s="24">
        <v>0</v>
      </c>
      <c r="U47" s="24">
        <v>0</v>
      </c>
      <c r="V47" s="24">
        <v>0</v>
      </c>
      <c r="W47" s="24">
        <v>0</v>
      </c>
      <c r="Y47" s="26"/>
    </row>
    <row r="48" spans="3:27" ht="15" customHeight="1" x14ac:dyDescent="0.35">
      <c r="C48" s="13"/>
      <c r="D48" s="14" t="s">
        <v>34</v>
      </c>
      <c r="E48" s="14" t="s">
        <v>32</v>
      </c>
      <c r="F48" s="24">
        <v>35.592799999999983</v>
      </c>
      <c r="G48" s="24">
        <v>31.760999999999996</v>
      </c>
      <c r="H48" s="24">
        <v>0</v>
      </c>
      <c r="I48" s="24">
        <v>0</v>
      </c>
      <c r="J48" s="24">
        <v>0</v>
      </c>
      <c r="K48" s="24">
        <v>0</v>
      </c>
      <c r="L48" s="24">
        <v>0</v>
      </c>
      <c r="M48" s="24">
        <v>0</v>
      </c>
      <c r="N48" s="24">
        <v>0</v>
      </c>
      <c r="O48" s="24">
        <v>0</v>
      </c>
      <c r="P48" s="24">
        <v>0</v>
      </c>
      <c r="Q48" s="24">
        <v>0</v>
      </c>
      <c r="R48" s="24">
        <v>0</v>
      </c>
      <c r="S48" s="24">
        <v>0</v>
      </c>
      <c r="T48" s="24">
        <v>0</v>
      </c>
      <c r="U48" s="24">
        <v>0</v>
      </c>
      <c r="V48" s="24">
        <v>0</v>
      </c>
      <c r="W48" s="24">
        <v>0</v>
      </c>
      <c r="Y48" s="26"/>
    </row>
    <row r="49" spans="3:33" ht="15" customHeight="1" x14ac:dyDescent="0.35">
      <c r="C49" s="13"/>
      <c r="D49" s="14" t="s">
        <v>35</v>
      </c>
      <c r="E49" s="14" t="s">
        <v>32</v>
      </c>
      <c r="F49" s="24">
        <v>35.299599999999998</v>
      </c>
      <c r="G49" s="24">
        <v>32.926300000000005</v>
      </c>
      <c r="H49" s="24">
        <v>0</v>
      </c>
      <c r="I49" s="24">
        <v>0</v>
      </c>
      <c r="J49" s="24">
        <v>0</v>
      </c>
      <c r="K49" s="24">
        <v>0</v>
      </c>
      <c r="L49" s="24">
        <v>0</v>
      </c>
      <c r="M49" s="24">
        <v>0</v>
      </c>
      <c r="N49" s="24">
        <v>0</v>
      </c>
      <c r="O49" s="24">
        <v>0</v>
      </c>
      <c r="P49" s="24">
        <v>0</v>
      </c>
      <c r="Q49" s="24">
        <v>0</v>
      </c>
      <c r="R49" s="24">
        <v>0</v>
      </c>
      <c r="S49" s="24">
        <v>0</v>
      </c>
      <c r="T49" s="24">
        <v>0</v>
      </c>
      <c r="U49" s="24">
        <v>0</v>
      </c>
      <c r="V49" s="24">
        <v>0</v>
      </c>
      <c r="W49" s="24">
        <v>0</v>
      </c>
      <c r="Y49" s="26"/>
    </row>
    <row r="50" spans="3:33" ht="15" customHeight="1" x14ac:dyDescent="0.35">
      <c r="C50" s="13"/>
      <c r="D50" s="14" t="s">
        <v>36</v>
      </c>
      <c r="E50" s="14" t="s">
        <v>32</v>
      </c>
      <c r="F50" s="24">
        <v>33.9512</v>
      </c>
      <c r="G50" s="24">
        <v>31.362399999999997</v>
      </c>
      <c r="H50" s="24">
        <v>0</v>
      </c>
      <c r="I50" s="24">
        <v>0</v>
      </c>
      <c r="J50" s="24">
        <v>0</v>
      </c>
      <c r="K50" s="24">
        <v>0</v>
      </c>
      <c r="L50" s="24">
        <v>0</v>
      </c>
      <c r="M50" s="24">
        <v>0</v>
      </c>
      <c r="N50" s="24">
        <v>0</v>
      </c>
      <c r="O50" s="24">
        <v>0</v>
      </c>
      <c r="P50" s="24">
        <v>0</v>
      </c>
      <c r="Q50" s="24">
        <v>0</v>
      </c>
      <c r="R50" s="24">
        <v>0</v>
      </c>
      <c r="S50" s="24">
        <v>0</v>
      </c>
      <c r="T50" s="24">
        <v>0</v>
      </c>
      <c r="U50" s="24">
        <v>0</v>
      </c>
      <c r="V50" s="24">
        <v>0</v>
      </c>
      <c r="W50" s="24">
        <v>0</v>
      </c>
      <c r="Y50" s="26"/>
    </row>
    <row r="51" spans="3:33" ht="15" customHeight="1" x14ac:dyDescent="0.35">
      <c r="C51" s="13"/>
      <c r="D51" s="14" t="s">
        <v>37</v>
      </c>
      <c r="E51" s="14" t="s">
        <v>32</v>
      </c>
      <c r="F51" s="24">
        <v>35.333399999999997</v>
      </c>
      <c r="G51" s="24">
        <v>32.803399999999996</v>
      </c>
      <c r="H51" s="24">
        <v>37.261900000000004</v>
      </c>
      <c r="I51" s="24">
        <v>0</v>
      </c>
      <c r="J51" s="24">
        <v>0</v>
      </c>
      <c r="K51" s="24">
        <v>0</v>
      </c>
      <c r="L51" s="24">
        <v>0.13569999999999999</v>
      </c>
      <c r="M51" s="24">
        <v>0</v>
      </c>
      <c r="N51" s="24">
        <v>0</v>
      </c>
      <c r="O51" s="24">
        <v>0</v>
      </c>
      <c r="P51" s="24">
        <v>0</v>
      </c>
      <c r="Q51" s="24">
        <v>0</v>
      </c>
      <c r="R51" s="24">
        <v>0</v>
      </c>
      <c r="S51" s="24">
        <v>0</v>
      </c>
      <c r="T51" s="24">
        <v>0</v>
      </c>
      <c r="U51" s="24">
        <v>0</v>
      </c>
      <c r="V51" s="24">
        <v>0</v>
      </c>
      <c r="W51" s="24">
        <v>0</v>
      </c>
      <c r="Y51" s="26"/>
    </row>
    <row r="52" spans="3:33" ht="15" customHeight="1" x14ac:dyDescent="0.35">
      <c r="C52" s="13"/>
      <c r="D52" s="14" t="s">
        <v>39</v>
      </c>
      <c r="E52" s="14" t="s">
        <v>32</v>
      </c>
      <c r="F52" s="24">
        <v>0</v>
      </c>
      <c r="G52" s="24">
        <v>0</v>
      </c>
      <c r="H52" s="24">
        <v>0</v>
      </c>
      <c r="I52" s="24">
        <v>0</v>
      </c>
      <c r="J52" s="24">
        <v>0</v>
      </c>
      <c r="K52" s="24">
        <v>0</v>
      </c>
      <c r="L52" s="24">
        <v>0</v>
      </c>
      <c r="M52" s="24">
        <v>0</v>
      </c>
      <c r="N52" s="24">
        <v>0</v>
      </c>
      <c r="O52" s="24">
        <v>0</v>
      </c>
      <c r="P52" s="24">
        <v>0</v>
      </c>
      <c r="Q52" s="24">
        <v>0</v>
      </c>
      <c r="R52" s="24">
        <v>0</v>
      </c>
      <c r="S52" s="24">
        <v>0</v>
      </c>
      <c r="T52" s="24">
        <v>0</v>
      </c>
      <c r="U52" s="24">
        <v>0</v>
      </c>
      <c r="V52" s="24">
        <v>0</v>
      </c>
      <c r="W52" s="24">
        <v>0</v>
      </c>
      <c r="Y52" s="26"/>
    </row>
    <row r="53" spans="3:33" ht="15" customHeight="1" x14ac:dyDescent="0.35">
      <c r="C53" s="13"/>
      <c r="D53" s="14" t="s">
        <v>40</v>
      </c>
      <c r="E53" s="14" t="s">
        <v>32</v>
      </c>
      <c r="F53" s="24">
        <v>36.473599999999998</v>
      </c>
      <c r="G53" s="24">
        <v>31.259600000000024</v>
      </c>
      <c r="H53" s="24">
        <v>0</v>
      </c>
      <c r="I53" s="24">
        <v>0</v>
      </c>
      <c r="J53" s="24">
        <v>0</v>
      </c>
      <c r="K53" s="24">
        <v>0</v>
      </c>
      <c r="L53" s="24">
        <v>0</v>
      </c>
      <c r="M53" s="24">
        <v>0</v>
      </c>
      <c r="N53" s="24">
        <v>0</v>
      </c>
      <c r="O53" s="24">
        <v>0</v>
      </c>
      <c r="P53" s="24">
        <v>0</v>
      </c>
      <c r="Q53" s="24">
        <v>0</v>
      </c>
      <c r="R53" s="24">
        <v>0</v>
      </c>
      <c r="S53" s="24">
        <v>0</v>
      </c>
      <c r="T53" s="24">
        <v>0</v>
      </c>
      <c r="U53" s="24">
        <v>0</v>
      </c>
      <c r="V53" s="24">
        <v>0</v>
      </c>
      <c r="W53" s="24">
        <v>0</v>
      </c>
      <c r="Y53" s="26"/>
    </row>
    <row r="54" spans="3:33" ht="15" customHeight="1" x14ac:dyDescent="0.35">
      <c r="C54" s="13"/>
      <c r="D54" s="14" t="s">
        <v>41</v>
      </c>
      <c r="E54" s="14" t="s">
        <v>32</v>
      </c>
      <c r="F54" s="24">
        <v>36.344700000000003</v>
      </c>
      <c r="G54" s="24">
        <v>33.038900000000005</v>
      </c>
      <c r="H54" s="24">
        <v>0</v>
      </c>
      <c r="I54" s="24">
        <v>0</v>
      </c>
      <c r="J54" s="24">
        <v>0</v>
      </c>
      <c r="K54" s="24">
        <v>0</v>
      </c>
      <c r="L54" s="24">
        <v>0</v>
      </c>
      <c r="M54" s="24">
        <v>0</v>
      </c>
      <c r="N54" s="24">
        <v>0</v>
      </c>
      <c r="O54" s="24">
        <v>0</v>
      </c>
      <c r="P54" s="24">
        <v>0</v>
      </c>
      <c r="Q54" s="24">
        <v>0</v>
      </c>
      <c r="R54" s="24">
        <v>0</v>
      </c>
      <c r="S54" s="24">
        <v>0</v>
      </c>
      <c r="T54" s="24">
        <v>0</v>
      </c>
      <c r="U54" s="24">
        <v>0</v>
      </c>
      <c r="V54" s="24">
        <v>0</v>
      </c>
      <c r="W54" s="24">
        <v>0</v>
      </c>
      <c r="Y54" s="26"/>
    </row>
    <row r="55" spans="3:33" ht="15" customHeight="1" x14ac:dyDescent="0.35">
      <c r="C55" s="13"/>
      <c r="D55" s="14" t="s">
        <v>42</v>
      </c>
      <c r="E55" s="14" t="s">
        <v>32</v>
      </c>
      <c r="F55" s="24">
        <v>34.775099999999995</v>
      </c>
      <c r="G55" s="24">
        <v>31.731500000000004</v>
      </c>
      <c r="H55" s="24">
        <v>0</v>
      </c>
      <c r="I55" s="24">
        <v>0</v>
      </c>
      <c r="J55" s="24">
        <v>0</v>
      </c>
      <c r="K55" s="24">
        <v>0</v>
      </c>
      <c r="L55" s="24">
        <v>0</v>
      </c>
      <c r="M55" s="24">
        <v>0</v>
      </c>
      <c r="N55" s="24">
        <v>0</v>
      </c>
      <c r="O55" s="24">
        <v>0</v>
      </c>
      <c r="P55" s="24">
        <v>0</v>
      </c>
      <c r="Q55" s="24">
        <v>0</v>
      </c>
      <c r="R55" s="24">
        <v>0</v>
      </c>
      <c r="S55" s="24">
        <v>0</v>
      </c>
      <c r="T55" s="24">
        <v>0</v>
      </c>
      <c r="U55" s="24">
        <v>0</v>
      </c>
      <c r="V55" s="24">
        <v>0</v>
      </c>
      <c r="W55" s="24">
        <v>0</v>
      </c>
      <c r="Y55" s="26"/>
    </row>
    <row r="56" spans="3:33" ht="15" customHeight="1" x14ac:dyDescent="0.35">
      <c r="C56" s="13"/>
      <c r="D56" s="14" t="s">
        <v>43</v>
      </c>
      <c r="E56" s="14" t="s">
        <v>32</v>
      </c>
      <c r="F56" s="24">
        <v>36.2545</v>
      </c>
      <c r="G56" s="24">
        <v>33.097799999999999</v>
      </c>
      <c r="H56" s="24">
        <v>37.916600000000003</v>
      </c>
      <c r="I56" s="24">
        <v>0</v>
      </c>
      <c r="J56" s="24">
        <v>0</v>
      </c>
      <c r="K56" s="24">
        <v>0</v>
      </c>
      <c r="L56" s="24">
        <v>0.14940000000000001</v>
      </c>
      <c r="M56" s="24">
        <v>0</v>
      </c>
      <c r="N56" s="24">
        <v>0</v>
      </c>
      <c r="O56" s="24">
        <v>0</v>
      </c>
      <c r="P56" s="24">
        <v>0</v>
      </c>
      <c r="Q56" s="24">
        <v>0</v>
      </c>
      <c r="R56" s="24">
        <v>0</v>
      </c>
      <c r="S56" s="24">
        <v>0</v>
      </c>
      <c r="T56" s="24">
        <v>0</v>
      </c>
      <c r="U56" s="24">
        <v>0</v>
      </c>
      <c r="V56" s="24">
        <v>0</v>
      </c>
      <c r="W56" s="24">
        <v>0</v>
      </c>
      <c r="Y56" s="26"/>
      <c r="Z56" s="26"/>
    </row>
    <row r="57" spans="3:33" ht="15" customHeight="1" x14ac:dyDescent="0.35">
      <c r="C57" s="18"/>
      <c r="D57" s="19"/>
      <c r="E57" s="19"/>
      <c r="F57" s="19"/>
      <c r="G57" s="19"/>
      <c r="H57" s="19"/>
      <c r="I57" s="19"/>
      <c r="J57" s="19"/>
      <c r="K57" s="19"/>
      <c r="L57" s="19"/>
      <c r="M57" s="19"/>
      <c r="N57" s="19"/>
      <c r="O57" s="19"/>
      <c r="P57" s="19"/>
      <c r="Q57" s="19"/>
      <c r="R57" s="19"/>
      <c r="S57" s="19"/>
      <c r="T57" s="19"/>
      <c r="U57" s="19"/>
      <c r="V57" s="19"/>
      <c r="W57" s="19"/>
    </row>
    <row r="58" spans="3:33" ht="15" customHeight="1" x14ac:dyDescent="0.35">
      <c r="C58" s="13">
        <v>5.0999999999999996</v>
      </c>
      <c r="D58" s="21" t="s">
        <v>45</v>
      </c>
      <c r="E58" s="21"/>
      <c r="F58" s="21"/>
      <c r="G58" s="21"/>
      <c r="H58" s="21"/>
      <c r="I58" s="21"/>
      <c r="J58" s="21"/>
      <c r="K58" s="21"/>
      <c r="L58" s="21"/>
      <c r="M58" s="21"/>
      <c r="N58" s="21"/>
      <c r="O58" s="21"/>
      <c r="P58" s="21"/>
      <c r="Q58" s="21"/>
      <c r="R58" s="21"/>
      <c r="S58" s="21"/>
      <c r="T58" s="21"/>
      <c r="U58" s="21"/>
      <c r="V58" s="21"/>
      <c r="W58" s="21"/>
      <c r="AA58" s="16"/>
    </row>
    <row r="59" spans="3:33" ht="15" customHeight="1" x14ac:dyDescent="0.35">
      <c r="C59" s="13">
        <v>5.2</v>
      </c>
      <c r="D59" s="14" t="s">
        <v>46</v>
      </c>
      <c r="E59" s="14" t="s">
        <v>24</v>
      </c>
      <c r="F59" s="22">
        <v>0</v>
      </c>
      <c r="G59" s="22">
        <v>0</v>
      </c>
      <c r="H59" s="22">
        <v>0</v>
      </c>
      <c r="I59" s="22">
        <v>9.2441924249999996</v>
      </c>
      <c r="J59" s="22">
        <v>2.7712346999999999</v>
      </c>
      <c r="K59" s="22">
        <v>3.6783502750000001</v>
      </c>
      <c r="L59" s="22">
        <v>0</v>
      </c>
      <c r="M59" s="22">
        <v>5.7082973950000007</v>
      </c>
      <c r="N59" s="22">
        <v>0.938421065</v>
      </c>
      <c r="O59" s="22">
        <v>0</v>
      </c>
      <c r="P59" s="22">
        <v>0</v>
      </c>
      <c r="Q59" s="22">
        <v>7.7155477250000004</v>
      </c>
      <c r="R59" s="22">
        <v>5.9901757949999999</v>
      </c>
      <c r="S59" s="22">
        <v>1.0359735750000001</v>
      </c>
      <c r="T59" s="22">
        <v>0.32941005000000001</v>
      </c>
      <c r="U59" s="22">
        <v>0</v>
      </c>
      <c r="V59" s="22">
        <v>8.1256200000000001E-3</v>
      </c>
      <c r="W59" s="22">
        <v>4.4478700000000003E-2</v>
      </c>
      <c r="Y59" s="16"/>
      <c r="Z59" s="16"/>
      <c r="AA59" s="28"/>
      <c r="AB59" s="16"/>
    </row>
    <row r="60" spans="3:33" ht="15" customHeight="1" x14ac:dyDescent="0.35">
      <c r="C60" s="13">
        <v>5.3</v>
      </c>
      <c r="D60" s="14" t="s">
        <v>47</v>
      </c>
      <c r="E60" s="14" t="s">
        <v>24</v>
      </c>
      <c r="F60" s="22">
        <v>154.87871763200047</v>
      </c>
      <c r="G60" s="22">
        <v>11.241667451</v>
      </c>
      <c r="H60" s="22">
        <v>106.43347175499996</v>
      </c>
      <c r="I60" s="22">
        <v>4.5268310749999996</v>
      </c>
      <c r="J60" s="22">
        <v>0.96536823300000052</v>
      </c>
      <c r="K60" s="22">
        <v>6.114369273999996</v>
      </c>
      <c r="L60" s="22">
        <v>4.3146219470000062</v>
      </c>
      <c r="M60" s="22">
        <v>1.3250451059999999</v>
      </c>
      <c r="N60" s="22">
        <v>0</v>
      </c>
      <c r="O60" s="22">
        <v>0</v>
      </c>
      <c r="P60" s="22">
        <v>6.0277618849999994</v>
      </c>
      <c r="Q60" s="22">
        <v>7.5440000909999156</v>
      </c>
      <c r="R60" s="22">
        <v>0.89065825400000009</v>
      </c>
      <c r="S60" s="22">
        <v>1.084419545</v>
      </c>
      <c r="T60" s="22">
        <v>0.86813918299999993</v>
      </c>
      <c r="U60" s="22">
        <v>0.65579881600000101</v>
      </c>
      <c r="V60" s="22">
        <v>0.196818505</v>
      </c>
      <c r="W60" s="22">
        <v>1.5891814419999999</v>
      </c>
      <c r="Y60" s="16"/>
      <c r="Z60" s="16"/>
      <c r="AA60" s="28"/>
      <c r="AB60" s="16"/>
    </row>
    <row r="61" spans="3:33" ht="27" customHeight="1" x14ac:dyDescent="0.35">
      <c r="C61" s="13">
        <v>5.4</v>
      </c>
      <c r="D61" s="14" t="s">
        <v>247</v>
      </c>
      <c r="E61" s="14" t="s">
        <v>24</v>
      </c>
      <c r="F61" s="22">
        <v>1.460655751</v>
      </c>
      <c r="G61" s="22">
        <v>1.7729109999999998E-3</v>
      </c>
      <c r="H61" s="22">
        <v>-0.83037530999999998</v>
      </c>
      <c r="I61" s="22">
        <v>138.06745402499999</v>
      </c>
      <c r="J61" s="22">
        <v>95.417239995999978</v>
      </c>
      <c r="K61" s="22">
        <v>14.988852724999994</v>
      </c>
      <c r="L61" s="22">
        <v>0.26732231199999995</v>
      </c>
      <c r="M61" s="22">
        <v>10.974814933000006</v>
      </c>
      <c r="N61" s="22">
        <v>-0.50394505600000006</v>
      </c>
      <c r="O61" s="22">
        <v>3.5328267890000014</v>
      </c>
      <c r="P61" s="22">
        <v>0</v>
      </c>
      <c r="Q61" s="22">
        <v>2.3111058170000005</v>
      </c>
      <c r="R61" s="22">
        <v>-25.838946194000009</v>
      </c>
      <c r="S61" s="22">
        <v>-9.0097230679999996</v>
      </c>
      <c r="T61" s="22">
        <v>-1.3112367869999999</v>
      </c>
      <c r="U61" s="22">
        <v>3.899357199999999E-2</v>
      </c>
      <c r="V61" s="22">
        <v>0</v>
      </c>
      <c r="W61" s="22">
        <v>0</v>
      </c>
      <c r="Y61" s="16"/>
      <c r="Z61" s="16"/>
      <c r="AA61" s="28"/>
      <c r="AB61" s="16"/>
      <c r="AC61" s="16"/>
      <c r="AD61" s="16"/>
      <c r="AE61" s="16"/>
      <c r="AF61" s="16"/>
      <c r="AG61" s="16"/>
    </row>
    <row r="62" spans="3:33" ht="15" customHeight="1" x14ac:dyDescent="0.35">
      <c r="C62" s="13">
        <v>5.5</v>
      </c>
      <c r="D62" s="14" t="s">
        <v>248</v>
      </c>
      <c r="E62" s="14" t="s">
        <v>24</v>
      </c>
      <c r="F62" s="22">
        <v>0</v>
      </c>
      <c r="G62" s="22">
        <v>0</v>
      </c>
      <c r="H62" s="22">
        <v>0</v>
      </c>
      <c r="I62" s="22">
        <v>0</v>
      </c>
      <c r="J62" s="22">
        <v>0</v>
      </c>
      <c r="K62" s="22">
        <v>0</v>
      </c>
      <c r="L62" s="22">
        <v>0</v>
      </c>
      <c r="M62" s="22">
        <v>0</v>
      </c>
      <c r="N62" s="22">
        <v>0</v>
      </c>
      <c r="O62" s="22">
        <v>0</v>
      </c>
      <c r="P62" s="22">
        <v>0</v>
      </c>
      <c r="Q62" s="22">
        <v>0</v>
      </c>
      <c r="R62" s="22">
        <v>0</v>
      </c>
      <c r="S62" s="22">
        <v>0</v>
      </c>
      <c r="T62" s="22">
        <v>0</v>
      </c>
      <c r="U62" s="22">
        <v>0</v>
      </c>
      <c r="V62" s="22">
        <v>0</v>
      </c>
      <c r="W62" s="22">
        <v>0</v>
      </c>
      <c r="Y62" s="28"/>
      <c r="Z62" s="16"/>
      <c r="AA62" s="28"/>
      <c r="AB62" s="16"/>
    </row>
    <row r="63" spans="3:33" ht="15" customHeight="1" x14ac:dyDescent="0.35">
      <c r="C63" s="13"/>
      <c r="D63" s="14" t="s">
        <v>48</v>
      </c>
      <c r="E63" s="14" t="s">
        <v>24</v>
      </c>
      <c r="F63" s="22">
        <v>2.7062433000000004E-2</v>
      </c>
      <c r="G63" s="22">
        <v>1.424645E-3</v>
      </c>
      <c r="H63" s="22">
        <v>-1.4389999999984867E-6</v>
      </c>
      <c r="I63" s="22">
        <v>1.086805008</v>
      </c>
      <c r="J63" s="22">
        <v>2.2680572E-2</v>
      </c>
      <c r="K63" s="22">
        <v>7.9398512000000004E-2</v>
      </c>
      <c r="L63" s="22">
        <v>8.5444099999999995E-4</v>
      </c>
      <c r="M63" s="22">
        <v>0.17100252499999999</v>
      </c>
      <c r="N63" s="22">
        <v>-9.6457000000000002E-5</v>
      </c>
      <c r="O63" s="22">
        <v>-8.0086999999999994E-5</v>
      </c>
      <c r="P63" s="22">
        <v>-6.4099999999999681E-7</v>
      </c>
      <c r="Q63" s="22">
        <v>0.39288150300000002</v>
      </c>
      <c r="R63" s="22">
        <v>0.74991263099999994</v>
      </c>
      <c r="S63" s="22">
        <v>9.1315937999999999E-2</v>
      </c>
      <c r="T63" s="22">
        <v>3.3793010000000005E-2</v>
      </c>
      <c r="U63" s="22">
        <v>-9.9999999999909058E-10</v>
      </c>
      <c r="V63" s="22">
        <v>0</v>
      </c>
      <c r="W63" s="22">
        <v>1.0099146999999999E-2</v>
      </c>
      <c r="Y63" s="16"/>
      <c r="Z63" s="16"/>
      <c r="AA63" s="28"/>
      <c r="AB63" s="16"/>
    </row>
    <row r="64" spans="3:33" ht="15" customHeight="1" x14ac:dyDescent="0.35">
      <c r="C64" s="13"/>
      <c r="D64" s="14" t="s">
        <v>49</v>
      </c>
      <c r="E64" s="14" t="s">
        <v>24</v>
      </c>
      <c r="F64" s="22">
        <f>ROUND(F59,2)+ROUND(F60,2)+ROUND(F61,2)+ROUND(F62,2)+ROUND(F63,2)</f>
        <v>156.37</v>
      </c>
      <c r="G64" s="22">
        <f t="shared" ref="G64:W64" si="1">ROUND(G59,2)+ROUND(G60,2)+ROUND(G61,2)+ROUND(G62,2)+ROUND(G63,2)</f>
        <v>11.24</v>
      </c>
      <c r="H64" s="22">
        <f t="shared" si="1"/>
        <v>105.60000000000001</v>
      </c>
      <c r="I64" s="22">
        <f t="shared" si="1"/>
        <v>152.93</v>
      </c>
      <c r="J64" s="22">
        <f t="shared" si="1"/>
        <v>99.179999999999993</v>
      </c>
      <c r="K64" s="22">
        <f t="shared" si="1"/>
        <v>24.86</v>
      </c>
      <c r="L64" s="22">
        <f t="shared" si="1"/>
        <v>4.58</v>
      </c>
      <c r="M64" s="22">
        <f t="shared" si="1"/>
        <v>18.180000000000003</v>
      </c>
      <c r="N64" s="22">
        <f t="shared" si="1"/>
        <v>0.43999999999999995</v>
      </c>
      <c r="O64" s="22">
        <f t="shared" si="1"/>
        <v>3.53</v>
      </c>
      <c r="P64" s="22">
        <f t="shared" si="1"/>
        <v>6.03</v>
      </c>
      <c r="Q64" s="22">
        <f>ROUND(Q59,2)+ROUND(Q60,2)+ROUND(Q61,2)+ROUND(Q62,2)+ROUND(Q63,2)</f>
        <v>17.96</v>
      </c>
      <c r="R64" s="22">
        <f t="shared" si="1"/>
        <v>-18.21</v>
      </c>
      <c r="S64" s="22">
        <f t="shared" si="1"/>
        <v>-6.8</v>
      </c>
      <c r="T64" s="22">
        <f t="shared" si="1"/>
        <v>-8.0000000000000099E-2</v>
      </c>
      <c r="U64" s="22">
        <f t="shared" si="1"/>
        <v>0.70000000000000007</v>
      </c>
      <c r="V64" s="22">
        <f t="shared" si="1"/>
        <v>0.21000000000000002</v>
      </c>
      <c r="W64" s="22">
        <f t="shared" si="1"/>
        <v>1.6400000000000001</v>
      </c>
      <c r="Y64" s="16"/>
      <c r="Z64" s="16"/>
      <c r="AA64" s="28"/>
    </row>
    <row r="65" spans="3:33" ht="15" customHeight="1" x14ac:dyDescent="0.35">
      <c r="C65" s="18"/>
      <c r="D65" s="19"/>
      <c r="E65" s="19"/>
      <c r="F65" s="30"/>
      <c r="G65" s="30"/>
      <c r="H65" s="30"/>
      <c r="I65" s="30"/>
      <c r="J65" s="30"/>
      <c r="K65" s="30"/>
      <c r="L65" s="30"/>
      <c r="M65" s="30"/>
      <c r="N65" s="30"/>
      <c r="O65" s="30"/>
      <c r="P65" s="30"/>
      <c r="Q65" s="30"/>
      <c r="R65" s="30"/>
      <c r="S65" s="30"/>
      <c r="T65" s="30"/>
      <c r="U65" s="30"/>
      <c r="V65" s="30"/>
      <c r="W65" s="30"/>
      <c r="AA65" s="28"/>
    </row>
    <row r="66" spans="3:33" ht="15" customHeight="1" x14ac:dyDescent="0.35">
      <c r="C66" s="20">
        <v>6.1</v>
      </c>
      <c r="D66" s="21" t="s">
        <v>50</v>
      </c>
      <c r="E66" s="21"/>
      <c r="F66" s="21"/>
      <c r="G66" s="21"/>
      <c r="H66" s="21"/>
      <c r="I66" s="21"/>
      <c r="J66" s="21"/>
      <c r="K66" s="21"/>
      <c r="L66" s="21"/>
      <c r="M66" s="21"/>
      <c r="N66" s="21"/>
      <c r="O66" s="21"/>
      <c r="P66" s="21"/>
      <c r="Q66" s="21"/>
      <c r="R66" s="21"/>
      <c r="S66" s="21"/>
      <c r="T66" s="21"/>
      <c r="U66" s="21"/>
      <c r="V66" s="21"/>
      <c r="W66" s="21"/>
      <c r="AA66" s="28"/>
    </row>
    <row r="67" spans="3:33" ht="15" customHeight="1" x14ac:dyDescent="0.35">
      <c r="C67" s="13"/>
      <c r="D67" s="31" t="s">
        <v>51</v>
      </c>
      <c r="E67" s="14" t="s">
        <v>24</v>
      </c>
      <c r="F67" s="22">
        <v>0.30681466900000004</v>
      </c>
      <c r="G67" s="22">
        <v>1.2389561999999998E-2</v>
      </c>
      <c r="H67" s="22">
        <v>0.90619455299999996</v>
      </c>
      <c r="I67" s="22">
        <v>23.724506721999997</v>
      </c>
      <c r="J67" s="22">
        <v>0.77207754399999995</v>
      </c>
      <c r="K67" s="22">
        <v>9.6225008229999993</v>
      </c>
      <c r="L67" s="22">
        <v>0.14248586700000002</v>
      </c>
      <c r="M67" s="22">
        <v>11.921764874999999</v>
      </c>
      <c r="N67" s="22">
        <v>0</v>
      </c>
      <c r="O67" s="22">
        <v>0</v>
      </c>
      <c r="P67" s="22">
        <v>0</v>
      </c>
      <c r="Q67" s="22">
        <v>8.2424279140000003</v>
      </c>
      <c r="R67" s="22">
        <v>8.2036859020000001</v>
      </c>
      <c r="S67" s="22">
        <v>2.6796643750000002</v>
      </c>
      <c r="T67" s="22">
        <v>1.180055498</v>
      </c>
      <c r="U67" s="22">
        <v>1.4085001999999999E-2</v>
      </c>
      <c r="V67" s="22">
        <v>9.0705497999999996E-2</v>
      </c>
      <c r="W67" s="22">
        <v>0.68883005399999997</v>
      </c>
      <c r="Y67" s="16"/>
      <c r="Z67" s="16"/>
      <c r="AA67" s="28"/>
    </row>
    <row r="68" spans="3:33" ht="15" customHeight="1" x14ac:dyDescent="0.35">
      <c r="C68" s="13"/>
      <c r="D68" s="31" t="s">
        <v>52</v>
      </c>
      <c r="E68" s="14" t="s">
        <v>24</v>
      </c>
      <c r="F68" s="22">
        <v>0.6181850900000001</v>
      </c>
      <c r="G68" s="22">
        <v>3.9944726E-2</v>
      </c>
      <c r="H68" s="22">
        <v>0.29789614099999995</v>
      </c>
      <c r="I68" s="22">
        <v>7.7325389759999998</v>
      </c>
      <c r="J68" s="22">
        <v>4.0775131419999999</v>
      </c>
      <c r="K68" s="22">
        <v>2.8330806289999999</v>
      </c>
      <c r="L68" s="22">
        <v>4.2152987000000003E-2</v>
      </c>
      <c r="M68" s="22">
        <v>3.0704329130000003</v>
      </c>
      <c r="N68" s="22">
        <v>0.12651337699999998</v>
      </c>
      <c r="O68" s="22">
        <v>0.31602556000000004</v>
      </c>
      <c r="P68" s="22">
        <v>0.12048150499999999</v>
      </c>
      <c r="Q68" s="22">
        <v>1.6465623969999998</v>
      </c>
      <c r="R68" s="22">
        <v>2.9264894419999998</v>
      </c>
      <c r="S68" s="22">
        <v>1.5096692640000002</v>
      </c>
      <c r="T68" s="22">
        <v>0.82785312099999997</v>
      </c>
      <c r="U68" s="22">
        <v>1.1604416999999999E-2</v>
      </c>
      <c r="V68" s="22">
        <v>0.10389715399999999</v>
      </c>
      <c r="W68" s="22">
        <v>1.0375484789999998</v>
      </c>
      <c r="Y68" s="16"/>
      <c r="Z68" s="16"/>
      <c r="AA68" s="28"/>
      <c r="AB68" s="16"/>
      <c r="AC68" s="16"/>
      <c r="AD68" s="16"/>
      <c r="AE68" s="16"/>
      <c r="AF68" s="16"/>
      <c r="AG68" s="16"/>
    </row>
    <row r="69" spans="3:33" ht="15" customHeight="1" x14ac:dyDescent="0.35">
      <c r="C69" s="13">
        <v>6.2</v>
      </c>
      <c r="D69" s="14" t="s">
        <v>53</v>
      </c>
      <c r="E69" s="14" t="s">
        <v>24</v>
      </c>
      <c r="F69" s="22">
        <v>1.1221343690000001</v>
      </c>
      <c r="G69" s="22">
        <v>5.1204065999999993E-2</v>
      </c>
      <c r="H69" s="22">
        <v>0.96756981399999986</v>
      </c>
      <c r="I69" s="22">
        <v>6.0512312259999996</v>
      </c>
      <c r="J69" s="22">
        <v>0.92358705699999999</v>
      </c>
      <c r="K69" s="22">
        <v>2.5868618309999998</v>
      </c>
      <c r="L69" s="22">
        <v>0.122557048</v>
      </c>
      <c r="M69" s="22">
        <v>3.2505382550000004</v>
      </c>
      <c r="N69" s="22">
        <v>6.4999999999999997E-3</v>
      </c>
      <c r="O69" s="22">
        <v>0.13921417699999999</v>
      </c>
      <c r="P69" s="22">
        <v>5.2499999999999998E-2</v>
      </c>
      <c r="Q69" s="22">
        <v>2.0197699910000004</v>
      </c>
      <c r="R69" s="22">
        <v>2.4008254660000001</v>
      </c>
      <c r="S69" s="22">
        <v>0.71612372499999988</v>
      </c>
      <c r="T69" s="22">
        <v>0.27139024899999997</v>
      </c>
      <c r="U69" s="22">
        <v>2.1615631E-2</v>
      </c>
      <c r="V69" s="22">
        <v>0</v>
      </c>
      <c r="W69" s="22">
        <v>0.153063754</v>
      </c>
      <c r="Y69" s="16"/>
      <c r="Z69" s="16"/>
      <c r="AA69" s="28"/>
      <c r="AB69" s="16"/>
      <c r="AC69" s="16">
        <f>+Y69+AB69</f>
        <v>0</v>
      </c>
    </row>
    <row r="70" spans="3:33" ht="15" customHeight="1" x14ac:dyDescent="0.35">
      <c r="C70" s="13">
        <v>6.3</v>
      </c>
      <c r="D70" s="14" t="s">
        <v>54</v>
      </c>
      <c r="E70" s="14" t="s">
        <v>24</v>
      </c>
      <c r="F70" s="22">
        <v>2.2250080000000001E-3</v>
      </c>
      <c r="G70" s="22">
        <v>6.4073999999999999E-4</v>
      </c>
      <c r="H70" s="22">
        <v>2.2614700000000002E-3</v>
      </c>
      <c r="I70" s="22">
        <v>5.5931292000000007E-2</v>
      </c>
      <c r="J70" s="22">
        <v>1.4974200000000002E-3</v>
      </c>
      <c r="K70" s="22">
        <v>1.2242736000000001E-2</v>
      </c>
      <c r="L70" s="22">
        <v>9.8176000000000014E-4</v>
      </c>
      <c r="M70" s="22">
        <v>3.4890358000000003E-2</v>
      </c>
      <c r="N70" s="22">
        <v>6.7295400000000002E-4</v>
      </c>
      <c r="O70" s="22">
        <v>1.5474519999999999E-3</v>
      </c>
      <c r="P70" s="22">
        <v>1.6614400000000001E-4</v>
      </c>
      <c r="Q70" s="22">
        <v>1.6198686E-2</v>
      </c>
      <c r="R70" s="22">
        <v>2.0925529999999998E-2</v>
      </c>
      <c r="S70" s="22">
        <v>7.065367999999999E-3</v>
      </c>
      <c r="T70" s="22">
        <v>4.1251619999999999E-3</v>
      </c>
      <c r="U70" s="22">
        <v>2.6620799999999998E-4</v>
      </c>
      <c r="V70" s="22">
        <v>1.2110339999999999E-3</v>
      </c>
      <c r="W70" s="22">
        <v>2.3506779999999997E-3</v>
      </c>
      <c r="Y70" s="16"/>
      <c r="Z70" s="16"/>
      <c r="AA70" s="28"/>
      <c r="AB70" s="16"/>
    </row>
    <row r="71" spans="3:33" ht="15" customHeight="1" x14ac:dyDescent="0.35">
      <c r="C71" s="13">
        <v>6.4</v>
      </c>
      <c r="D71" s="14" t="s">
        <v>249</v>
      </c>
      <c r="E71" s="14" t="s">
        <v>24</v>
      </c>
      <c r="F71" s="22">
        <v>2.6887512200000003</v>
      </c>
      <c r="G71" s="22">
        <v>0.14752000899999998</v>
      </c>
      <c r="H71" s="22">
        <v>2.6312114289999999</v>
      </c>
      <c r="I71" s="22">
        <v>38.992211420999993</v>
      </c>
      <c r="J71" s="22">
        <v>6.0374136929999995</v>
      </c>
      <c r="K71" s="22">
        <v>15.635722149999999</v>
      </c>
      <c r="L71" s="22">
        <v>0.34077773400000005</v>
      </c>
      <c r="M71" s="22">
        <v>18.991785123</v>
      </c>
      <c r="N71" s="22">
        <v>0.14335599300000001</v>
      </c>
      <c r="O71" s="22">
        <v>0.49429042800000006</v>
      </c>
      <c r="P71" s="22">
        <v>0.19106713899999997</v>
      </c>
      <c r="Q71" s="22">
        <v>12.381772006000002</v>
      </c>
      <c r="R71" s="22">
        <v>14.092016412</v>
      </c>
      <c r="S71" s="22">
        <v>5.0686078790000018</v>
      </c>
      <c r="T71" s="22">
        <v>2.3436834209999997</v>
      </c>
      <c r="U71" s="22">
        <v>5.3079712999999994E-2</v>
      </c>
      <c r="V71" s="22">
        <v>0.19578078399999999</v>
      </c>
      <c r="W71" s="22">
        <v>1.9153096279999995</v>
      </c>
      <c r="Y71" s="16"/>
      <c r="Z71" s="16"/>
      <c r="AA71" s="28"/>
    </row>
    <row r="72" spans="3:33" ht="15" customHeight="1" x14ac:dyDescent="0.35">
      <c r="C72" s="13"/>
      <c r="D72" s="14" t="s">
        <v>55</v>
      </c>
      <c r="E72" s="14" t="s">
        <v>24</v>
      </c>
      <c r="F72" s="22">
        <v>0.48873928700000019</v>
      </c>
      <c r="G72" s="22">
        <v>3.0921988000000011E-2</v>
      </c>
      <c r="H72" s="22">
        <v>1.0737728789999998</v>
      </c>
      <c r="I72" s="22">
        <v>30.706549451999997</v>
      </c>
      <c r="J72" s="22">
        <v>1.059723277</v>
      </c>
      <c r="K72" s="22">
        <v>12.381257461999997</v>
      </c>
      <c r="L72" s="22">
        <v>0.229799485</v>
      </c>
      <c r="M72" s="22">
        <v>16.156119452999995</v>
      </c>
      <c r="N72" s="22">
        <v>6.8040027000000003E-2</v>
      </c>
      <c r="O72" s="22">
        <v>0.18175567400000001</v>
      </c>
      <c r="P72" s="22">
        <v>0.182579095</v>
      </c>
      <c r="Q72" s="22">
        <v>10.869862334000002</v>
      </c>
      <c r="R72" s="22">
        <v>11.038140377999998</v>
      </c>
      <c r="S72" s="22">
        <v>3.7192262019999998</v>
      </c>
      <c r="T72" s="22">
        <v>1.5910798049999997</v>
      </c>
      <c r="U72" s="22">
        <v>2.2553310999999999E-2</v>
      </c>
      <c r="V72" s="22">
        <v>0.11338274199999999</v>
      </c>
      <c r="W72" s="22">
        <v>0.95705830399999992</v>
      </c>
      <c r="Y72" s="16"/>
      <c r="Z72" s="16"/>
      <c r="AA72" s="28"/>
    </row>
    <row r="73" spans="3:33" ht="15" customHeight="1" x14ac:dyDescent="0.35">
      <c r="C73" s="13"/>
      <c r="D73" s="14" t="s">
        <v>56</v>
      </c>
      <c r="E73" s="14" t="s">
        <v>24</v>
      </c>
      <c r="F73" s="22">
        <v>2.0383158490000004</v>
      </c>
      <c r="G73" s="22">
        <v>0.11154376199999996</v>
      </c>
      <c r="H73" s="22">
        <v>1.4023055279999999</v>
      </c>
      <c r="I73" s="22">
        <v>1.533153328</v>
      </c>
      <c r="J73" s="22">
        <v>0.98748619000000004</v>
      </c>
      <c r="K73" s="22">
        <v>0.25361937199999995</v>
      </c>
      <c r="L73" s="22">
        <v>0.106888969</v>
      </c>
      <c r="M73" s="22">
        <v>0.21415263699999995</v>
      </c>
      <c r="N73" s="22">
        <v>0</v>
      </c>
      <c r="O73" s="22">
        <v>0</v>
      </c>
      <c r="P73" s="22">
        <v>0</v>
      </c>
      <c r="Q73" s="22">
        <v>0.12587177299999999</v>
      </c>
      <c r="R73" s="22">
        <v>0.70457863300000012</v>
      </c>
      <c r="S73" s="22">
        <v>8.8357490999999996E-2</v>
      </c>
      <c r="T73" s="22">
        <v>6.2396598999999997E-2</v>
      </c>
      <c r="U73" s="22">
        <v>2.8341095999999996E-2</v>
      </c>
      <c r="V73" s="22">
        <v>3.830328E-3</v>
      </c>
      <c r="W73" s="22">
        <v>6.7762119999999993E-3</v>
      </c>
      <c r="Y73" s="16"/>
      <c r="Z73" s="16"/>
      <c r="AA73" s="28"/>
    </row>
    <row r="74" spans="3:33" ht="15" customHeight="1" x14ac:dyDescent="0.35">
      <c r="C74" s="13"/>
      <c r="D74" s="14"/>
      <c r="E74" s="14"/>
      <c r="F74" s="22"/>
      <c r="G74" s="22"/>
      <c r="H74" s="22"/>
      <c r="I74" s="22"/>
      <c r="J74" s="22"/>
      <c r="K74" s="22"/>
      <c r="L74" s="22"/>
      <c r="M74" s="22"/>
      <c r="N74" s="22"/>
      <c r="O74" s="22"/>
      <c r="P74" s="22"/>
      <c r="Q74" s="22"/>
      <c r="R74" s="22"/>
      <c r="S74" s="22"/>
      <c r="T74" s="22"/>
      <c r="U74" s="22"/>
      <c r="V74" s="22"/>
      <c r="W74" s="22"/>
      <c r="Y74" s="16"/>
      <c r="AA74" s="32"/>
      <c r="AB74" s="16"/>
    </row>
    <row r="75" spans="3:33" ht="15" customHeight="1" x14ac:dyDescent="0.35">
      <c r="C75" s="13">
        <v>6.5</v>
      </c>
      <c r="D75" s="29" t="s">
        <v>57</v>
      </c>
      <c r="E75" s="14"/>
      <c r="F75" s="22"/>
      <c r="G75" s="22"/>
      <c r="H75" s="22"/>
      <c r="I75" s="22"/>
      <c r="J75" s="22"/>
      <c r="K75" s="22"/>
      <c r="L75" s="22"/>
      <c r="M75" s="22"/>
      <c r="N75" s="22"/>
      <c r="O75" s="22"/>
      <c r="P75" s="22"/>
      <c r="Q75" s="22"/>
      <c r="R75" s="22"/>
      <c r="S75" s="22"/>
      <c r="T75" s="22"/>
      <c r="U75" s="22"/>
      <c r="V75" s="22"/>
      <c r="W75" s="22"/>
    </row>
    <row r="76" spans="3:33" ht="15" customHeight="1" x14ac:dyDescent="0.35">
      <c r="C76" s="13"/>
      <c r="D76" s="29" t="s">
        <v>58</v>
      </c>
      <c r="E76" s="14" t="s">
        <v>59</v>
      </c>
      <c r="F76" s="33">
        <v>5.1426063660794279E-4</v>
      </c>
      <c r="G76" s="33">
        <v>2.9023237195602042E-4</v>
      </c>
      <c r="H76" s="33">
        <v>6.7713819101184369E-4</v>
      </c>
      <c r="I76" s="33">
        <v>3.067910753593799E-3</v>
      </c>
      <c r="J76" s="33">
        <v>1.8810728982961375E-3</v>
      </c>
      <c r="K76" s="33">
        <v>4.053352325466204E-3</v>
      </c>
      <c r="L76" s="33">
        <v>2.1251872961926431E-3</v>
      </c>
      <c r="M76" s="33">
        <v>3.9655457446270857E-3</v>
      </c>
      <c r="N76" s="33">
        <v>6.6872424935966222E-5</v>
      </c>
      <c r="O76" s="33">
        <v>9.6253955607327813E-4</v>
      </c>
      <c r="P76" s="33">
        <v>5.4633959273497001E-4</v>
      </c>
      <c r="Q76" s="33">
        <v>3.690567371316727E-3</v>
      </c>
      <c r="R76" s="33">
        <v>3.7260427990948742E-3</v>
      </c>
      <c r="S76" s="33">
        <v>4.182605931818564E-3</v>
      </c>
      <c r="T76" s="33">
        <v>3.4940401976966129E-3</v>
      </c>
      <c r="U76" s="33">
        <v>2.2949150698617377E-3</v>
      </c>
      <c r="V76" s="33">
        <v>0</v>
      </c>
      <c r="W76" s="33">
        <v>3.681482965715477E-3</v>
      </c>
      <c r="Y76" s="34"/>
    </row>
    <row r="77" spans="3:33" ht="15" customHeight="1" x14ac:dyDescent="0.35">
      <c r="C77" s="13"/>
      <c r="D77" s="29" t="s">
        <v>60</v>
      </c>
      <c r="E77" s="14" t="s">
        <v>59</v>
      </c>
      <c r="F77" s="33">
        <v>5.1015100100079659E-4</v>
      </c>
      <c r="G77" s="33">
        <v>2.9529724642299738E-4</v>
      </c>
      <c r="H77" s="33">
        <v>6.781868441859501E-4</v>
      </c>
      <c r="I77" s="33">
        <v>3.0577660055176605E-3</v>
      </c>
      <c r="J77" s="33">
        <v>1.886242051634685E-3</v>
      </c>
      <c r="K77" s="33">
        <v>4.0550389036488992E-3</v>
      </c>
      <c r="L77" s="33">
        <v>2.1293666628607981E-3</v>
      </c>
      <c r="M77" s="33">
        <v>3.9630496936510209E-3</v>
      </c>
      <c r="N77" s="33">
        <v>0</v>
      </c>
      <c r="O77" s="33">
        <v>0</v>
      </c>
      <c r="P77" s="33">
        <v>0</v>
      </c>
      <c r="Q77" s="33">
        <v>3.6975040524897698E-3</v>
      </c>
      <c r="R77" s="33">
        <v>3.72707977149506E-3</v>
      </c>
      <c r="S77" s="33">
        <v>4.1774052953684818E-3</v>
      </c>
      <c r="T77" s="33">
        <v>3.495854113536537E-3</v>
      </c>
      <c r="U77" s="33">
        <v>2.2948675173211971E-3</v>
      </c>
      <c r="V77" s="33">
        <v>0</v>
      </c>
      <c r="W77" s="33">
        <v>3.681333803221813E-3</v>
      </c>
      <c r="Y77" s="34"/>
    </row>
    <row r="78" spans="3:33" ht="15" customHeight="1" x14ac:dyDescent="0.35">
      <c r="C78" s="13"/>
      <c r="D78" s="29"/>
      <c r="E78" s="14"/>
      <c r="F78" s="22"/>
      <c r="G78" s="22"/>
      <c r="H78" s="22"/>
      <c r="I78" s="22"/>
      <c r="J78" s="22"/>
      <c r="K78" s="22"/>
      <c r="L78" s="22"/>
      <c r="M78" s="22"/>
      <c r="N78" s="22"/>
      <c r="O78" s="22"/>
      <c r="P78" s="22"/>
      <c r="Q78" s="22"/>
      <c r="R78" s="22"/>
      <c r="S78" s="22"/>
      <c r="T78" s="22"/>
      <c r="U78" s="22"/>
      <c r="V78" s="22"/>
      <c r="W78" s="22"/>
    </row>
    <row r="79" spans="3:33" ht="28" customHeight="1" x14ac:dyDescent="0.35">
      <c r="C79" s="13"/>
      <c r="D79" s="29" t="s">
        <v>61</v>
      </c>
      <c r="E79" s="14"/>
      <c r="F79" s="22"/>
      <c r="G79" s="22"/>
      <c r="H79" s="22"/>
      <c r="I79" s="22"/>
      <c r="J79" s="22"/>
      <c r="K79" s="22"/>
      <c r="L79" s="22"/>
      <c r="M79" s="22"/>
      <c r="N79" s="22"/>
      <c r="O79" s="22"/>
      <c r="P79" s="22"/>
      <c r="Q79" s="22"/>
      <c r="R79" s="22"/>
      <c r="S79" s="22"/>
      <c r="T79" s="22"/>
      <c r="U79" s="22"/>
      <c r="V79" s="22"/>
      <c r="W79" s="22"/>
    </row>
    <row r="80" spans="3:33" ht="15" customHeight="1" x14ac:dyDescent="0.35">
      <c r="C80" s="13"/>
      <c r="D80" s="29" t="s">
        <v>58</v>
      </c>
      <c r="E80" s="14" t="s">
        <v>59</v>
      </c>
      <c r="F80" s="33">
        <v>2.7080164172090301E-3</v>
      </c>
      <c r="G80" s="33">
        <v>1.2479047973659096E-3</v>
      </c>
      <c r="H80" s="33">
        <v>7.0645711838420444E-3</v>
      </c>
      <c r="I80" s="33">
        <v>1.8542389680754019E-2</v>
      </c>
      <c r="J80" s="33">
        <v>9.607993243721422E-3</v>
      </c>
      <c r="K80" s="33">
        <v>2.0868470193358666E-2</v>
      </c>
      <c r="L80" s="33">
        <v>8.8704165153779598E-3</v>
      </c>
      <c r="M80" s="33">
        <v>2.05758158122826E-2</v>
      </c>
      <c r="N80" s="33">
        <v>7.0000024587671004E-4</v>
      </c>
      <c r="O80" s="33">
        <v>1.2566753583276181E-3</v>
      </c>
      <c r="P80" s="33">
        <v>1.9000035886517978E-3</v>
      </c>
      <c r="Q80" s="33">
        <v>2.0741900382601319E-2</v>
      </c>
      <c r="R80" s="33">
        <v>2.101366396968277E-2</v>
      </c>
      <c r="S80" s="33">
        <v>2.352052819039438E-2</v>
      </c>
      <c r="T80" s="33">
        <v>2.3595819263115748E-2</v>
      </c>
      <c r="U80" s="33">
        <v>1.0408094283318691E-2</v>
      </c>
      <c r="V80" s="33">
        <v>2.2500449392037242E-2</v>
      </c>
      <c r="W80" s="33">
        <v>2.3600657340292795E-2</v>
      </c>
      <c r="Y80" s="34"/>
    </row>
    <row r="81" spans="3:25" ht="15" customHeight="1" x14ac:dyDescent="0.35">
      <c r="C81" s="13"/>
      <c r="D81" s="29" t="s">
        <v>60</v>
      </c>
      <c r="E81" s="14" t="s">
        <v>59</v>
      </c>
      <c r="F81" s="33">
        <v>1.010227704370225E-3</v>
      </c>
      <c r="G81" s="33">
        <v>7.4839350304039946E-4</v>
      </c>
      <c r="H81" s="33">
        <v>1.0998975869992561E-3</v>
      </c>
      <c r="I81" s="33">
        <v>4.829465877992576E-3</v>
      </c>
      <c r="J81" s="33">
        <v>2.6010419860955569E-3</v>
      </c>
      <c r="K81" s="33">
        <v>5.6504688076350271E-3</v>
      </c>
      <c r="L81" s="33">
        <v>3.3718702974170206E-3</v>
      </c>
      <c r="M81" s="33">
        <v>6.204206960555605E-3</v>
      </c>
      <c r="N81" s="33">
        <v>0</v>
      </c>
      <c r="O81" s="33">
        <v>0</v>
      </c>
      <c r="P81" s="33">
        <v>0</v>
      </c>
      <c r="Q81" s="33">
        <v>5.4297033173937104E-3</v>
      </c>
      <c r="R81" s="33">
        <v>5.9198611614670361E-3</v>
      </c>
      <c r="S81" s="33">
        <v>6.7426827053646346E-3</v>
      </c>
      <c r="T81" s="33">
        <v>6.0955392169173873E-3</v>
      </c>
      <c r="U81" s="33">
        <v>3.9079452074423466E-3</v>
      </c>
      <c r="V81" s="33">
        <v>4.5000065592571189E-3</v>
      </c>
      <c r="W81" s="33">
        <v>6.6141009160916283E-3</v>
      </c>
      <c r="Y81" s="34"/>
    </row>
    <row r="82" spans="3:25" ht="15" customHeight="1" x14ac:dyDescent="0.35">
      <c r="C82" s="18"/>
      <c r="D82" s="19"/>
      <c r="E82" s="19"/>
      <c r="F82" s="19"/>
      <c r="G82" s="19"/>
      <c r="H82" s="19"/>
      <c r="I82" s="19"/>
      <c r="J82" s="19"/>
      <c r="K82" s="19"/>
      <c r="L82" s="19"/>
      <c r="M82" s="19"/>
      <c r="N82" s="19"/>
      <c r="O82" s="19"/>
      <c r="P82" s="19"/>
      <c r="Q82" s="19"/>
      <c r="R82" s="19"/>
      <c r="S82" s="19"/>
      <c r="T82" s="19"/>
      <c r="U82" s="19"/>
      <c r="V82" s="19"/>
      <c r="W82" s="19"/>
    </row>
    <row r="83" spans="3:25" ht="15" customHeight="1" x14ac:dyDescent="0.35">
      <c r="C83" s="20">
        <v>7.1</v>
      </c>
      <c r="D83" s="21" t="s">
        <v>62</v>
      </c>
      <c r="E83" s="21"/>
      <c r="F83" s="21"/>
      <c r="G83" s="21"/>
      <c r="H83" s="21"/>
      <c r="I83" s="21"/>
      <c r="J83" s="21"/>
      <c r="K83" s="21"/>
      <c r="L83" s="21"/>
      <c r="M83" s="21"/>
      <c r="N83" s="21"/>
      <c r="O83" s="21"/>
      <c r="P83" s="21"/>
      <c r="Q83" s="21"/>
      <c r="R83" s="21"/>
      <c r="S83" s="21"/>
      <c r="T83" s="21"/>
      <c r="U83" s="21"/>
      <c r="V83" s="21"/>
      <c r="W83" s="21"/>
    </row>
    <row r="84" spans="3:25" ht="15" customHeight="1" x14ac:dyDescent="0.35">
      <c r="C84" s="35" t="s">
        <v>63</v>
      </c>
      <c r="D84" s="36" t="s">
        <v>64</v>
      </c>
      <c r="E84" s="36"/>
      <c r="F84" s="36"/>
      <c r="G84" s="36"/>
      <c r="H84" s="36"/>
      <c r="I84" s="36"/>
      <c r="J84" s="36"/>
      <c r="K84" s="36"/>
      <c r="L84" s="36"/>
      <c r="M84" s="36"/>
      <c r="N84" s="36"/>
      <c r="O84" s="36"/>
      <c r="P84" s="36"/>
      <c r="Q84" s="36"/>
      <c r="R84" s="36"/>
      <c r="S84" s="36"/>
      <c r="T84" s="36"/>
      <c r="U84" s="36"/>
      <c r="V84" s="36"/>
      <c r="W84" s="36"/>
    </row>
    <row r="85" spans="3:25" ht="15" customHeight="1" x14ac:dyDescent="0.35">
      <c r="C85" s="35"/>
      <c r="D85" s="36" t="s">
        <v>31</v>
      </c>
      <c r="E85" s="36" t="s">
        <v>59</v>
      </c>
      <c r="F85" s="37">
        <v>7.0900000000000005E-2</v>
      </c>
      <c r="G85" s="37">
        <v>6.4500000000000002E-2</v>
      </c>
      <c r="H85" s="37">
        <v>7.3300000000000004E-2</v>
      </c>
      <c r="I85" s="37">
        <v>-0.12479999999999999</v>
      </c>
      <c r="J85" s="37">
        <v>6.7199999999999996E-2</v>
      </c>
      <c r="K85" s="37">
        <v>-7.8799999999999995E-2</v>
      </c>
      <c r="L85" s="37">
        <v>7.4300000000000005E-2</v>
      </c>
      <c r="M85" s="37">
        <v>-0.11119999999999999</v>
      </c>
      <c r="N85" s="37">
        <v>-8.5400000000000004E-2</v>
      </c>
      <c r="O85" s="37">
        <v>-2.75E-2</v>
      </c>
      <c r="P85" s="37">
        <v>6.1479444301943652E-2</v>
      </c>
      <c r="Q85" s="37">
        <v>-5.6000000000000001E-2</v>
      </c>
      <c r="R85" s="37">
        <v>-0.1077</v>
      </c>
      <c r="S85" s="37" t="s">
        <v>65</v>
      </c>
      <c r="T85" s="37" t="s">
        <v>65</v>
      </c>
      <c r="U85" s="37" t="s">
        <v>65</v>
      </c>
      <c r="V85" s="37" t="s">
        <v>65</v>
      </c>
      <c r="W85" s="37" t="s">
        <v>65</v>
      </c>
    </row>
    <row r="86" spans="3:25" ht="15" customHeight="1" x14ac:dyDescent="0.35">
      <c r="C86" s="35"/>
      <c r="D86" s="36" t="s">
        <v>38</v>
      </c>
      <c r="E86" s="36" t="s">
        <v>59</v>
      </c>
      <c r="F86" s="37">
        <v>7.2700000000000001E-2</v>
      </c>
      <c r="G86" s="37">
        <v>6.5000000000000002E-2</v>
      </c>
      <c r="H86" s="37">
        <v>7.9399999999999998E-2</v>
      </c>
      <c r="I86" s="37">
        <v>-0.1188</v>
      </c>
      <c r="J86" s="37">
        <v>7.4399999999999994E-2</v>
      </c>
      <c r="K86" s="37">
        <v>-7.1800000000000003E-2</v>
      </c>
      <c r="L86" s="37">
        <v>0.08</v>
      </c>
      <c r="M86" s="37">
        <v>-0.1048</v>
      </c>
      <c r="N86" s="37" t="s">
        <v>65</v>
      </c>
      <c r="O86" s="37" t="s">
        <v>65</v>
      </c>
      <c r="P86" s="37" t="s">
        <v>65</v>
      </c>
      <c r="Q86" s="37">
        <v>-4.87E-2</v>
      </c>
      <c r="R86" s="37">
        <v>-0.10100000000000001</v>
      </c>
      <c r="S86" s="37" t="s">
        <v>65</v>
      </c>
      <c r="T86" s="37" t="s">
        <v>65</v>
      </c>
      <c r="U86" s="37" t="s">
        <v>65</v>
      </c>
      <c r="V86" s="37" t="s">
        <v>65</v>
      </c>
      <c r="W86" s="37" t="s">
        <v>65</v>
      </c>
    </row>
    <row r="87" spans="3:25" ht="15" customHeight="1" x14ac:dyDescent="0.35">
      <c r="C87" s="35"/>
      <c r="D87" s="38"/>
      <c r="E87" s="36"/>
      <c r="F87" s="37"/>
      <c r="G87" s="37"/>
      <c r="H87" s="37"/>
      <c r="I87" s="37"/>
      <c r="J87" s="37"/>
      <c r="K87" s="37"/>
      <c r="L87" s="37"/>
      <c r="M87" s="37"/>
      <c r="N87" s="37"/>
      <c r="O87" s="37"/>
      <c r="P87" s="37"/>
      <c r="Q87" s="37"/>
      <c r="R87" s="37"/>
      <c r="S87" s="37"/>
      <c r="T87" s="37"/>
      <c r="U87" s="37"/>
      <c r="V87" s="37"/>
      <c r="W87" s="37"/>
    </row>
    <row r="88" spans="3:25" ht="15" customHeight="1" x14ac:dyDescent="0.35">
      <c r="C88" s="35">
        <v>7.2</v>
      </c>
      <c r="D88" s="36" t="s">
        <v>66</v>
      </c>
      <c r="E88" s="36"/>
      <c r="F88" s="37"/>
      <c r="G88" s="37"/>
      <c r="H88" s="37"/>
      <c r="I88" s="37"/>
      <c r="J88" s="37"/>
      <c r="K88" s="37"/>
      <c r="L88" s="37"/>
      <c r="M88" s="37"/>
      <c r="N88" s="37"/>
      <c r="O88" s="37"/>
      <c r="P88" s="37"/>
      <c r="Q88" s="37"/>
      <c r="R88" s="37"/>
      <c r="S88" s="37"/>
      <c r="T88" s="37"/>
      <c r="U88" s="37"/>
      <c r="V88" s="37"/>
      <c r="W88" s="37"/>
    </row>
    <row r="89" spans="3:25" ht="15" customHeight="1" x14ac:dyDescent="0.35">
      <c r="C89" s="35" t="s">
        <v>67</v>
      </c>
      <c r="D89" s="36" t="s">
        <v>68</v>
      </c>
      <c r="E89" s="36"/>
      <c r="F89" s="37"/>
      <c r="G89" s="37"/>
      <c r="H89" s="37"/>
      <c r="I89" s="37"/>
      <c r="J89" s="37"/>
      <c r="K89" s="37"/>
      <c r="L89" s="37"/>
      <c r="M89" s="37"/>
      <c r="N89" s="37"/>
      <c r="O89" s="37"/>
      <c r="P89" s="37"/>
      <c r="Q89" s="37"/>
      <c r="R89" s="37"/>
      <c r="S89" s="37"/>
      <c r="T89" s="37"/>
      <c r="U89" s="37"/>
      <c r="V89" s="37"/>
      <c r="W89" s="37"/>
    </row>
    <row r="90" spans="3:25" ht="15" customHeight="1" x14ac:dyDescent="0.35">
      <c r="C90" s="35"/>
      <c r="D90" s="36" t="s">
        <v>31</v>
      </c>
      <c r="E90" s="36" t="s">
        <v>59</v>
      </c>
      <c r="F90" s="37">
        <v>7.2432128490703462E-2</v>
      </c>
      <c r="G90" s="37">
        <v>6.5859510558247347E-2</v>
      </c>
      <c r="H90" s="37">
        <v>7.2425084191099387E-2</v>
      </c>
      <c r="I90" s="37">
        <v>0.11147232440756283</v>
      </c>
      <c r="J90" s="37">
        <v>6.7521944632005226E-2</v>
      </c>
      <c r="K90" s="37">
        <v>1.8534359851724913E-2</v>
      </c>
      <c r="L90" s="37">
        <v>8.0730781153130815E-2</v>
      </c>
      <c r="M90" s="37">
        <v>0.10314960629921255</v>
      </c>
      <c r="N90" s="37">
        <v>6.5454055233059402E-2</v>
      </c>
      <c r="O90" s="37">
        <v>0.10238310824310592</v>
      </c>
      <c r="P90" s="37" t="s">
        <v>65</v>
      </c>
      <c r="Q90" s="37" t="s">
        <v>65</v>
      </c>
      <c r="R90" s="37" t="s">
        <v>65</v>
      </c>
      <c r="S90" s="37" t="s">
        <v>65</v>
      </c>
      <c r="T90" s="37" t="s">
        <v>65</v>
      </c>
      <c r="U90" s="37" t="s">
        <v>65</v>
      </c>
      <c r="V90" s="37" t="s">
        <v>65</v>
      </c>
      <c r="W90" s="37" t="s">
        <v>65</v>
      </c>
    </row>
    <row r="91" spans="3:25" ht="15" customHeight="1" x14ac:dyDescent="0.35">
      <c r="C91" s="35"/>
      <c r="D91" s="36" t="s">
        <v>38</v>
      </c>
      <c r="E91" s="36" t="s">
        <v>59</v>
      </c>
      <c r="F91" s="37">
        <v>7.4257385342012538E-2</v>
      </c>
      <c r="G91" s="37">
        <v>6.6392228997880887E-2</v>
      </c>
      <c r="H91" s="37">
        <v>7.8560762010400964E-2</v>
      </c>
      <c r="I91" s="37">
        <v>0.12783994574432023</v>
      </c>
      <c r="J91" s="37">
        <v>7.4949553185355899E-2</v>
      </c>
      <c r="K91" s="37">
        <v>3.4335981838819585E-2</v>
      </c>
      <c r="L91" s="37">
        <v>8.6690059836247668E-2</v>
      </c>
      <c r="M91" s="37">
        <v>0.11969339622641506</v>
      </c>
      <c r="N91" s="37" t="s">
        <v>65</v>
      </c>
      <c r="O91" s="37" t="s">
        <v>65</v>
      </c>
      <c r="P91" s="37" t="s">
        <v>65</v>
      </c>
      <c r="Q91" s="37" t="s">
        <v>65</v>
      </c>
      <c r="R91" s="37" t="s">
        <v>65</v>
      </c>
      <c r="S91" s="37" t="s">
        <v>65</v>
      </c>
      <c r="T91" s="37" t="s">
        <v>65</v>
      </c>
      <c r="U91" s="37" t="s">
        <v>65</v>
      </c>
      <c r="V91" s="37" t="s">
        <v>65</v>
      </c>
      <c r="W91" s="37" t="s">
        <v>65</v>
      </c>
    </row>
    <row r="92" spans="3:25" ht="15" customHeight="1" x14ac:dyDescent="0.35">
      <c r="C92" s="35"/>
      <c r="D92" s="38"/>
      <c r="E92" s="36"/>
      <c r="F92" s="37"/>
      <c r="G92" s="37"/>
      <c r="H92" s="37"/>
      <c r="I92" s="37"/>
      <c r="J92" s="37"/>
      <c r="K92" s="37"/>
      <c r="L92" s="37"/>
      <c r="M92" s="37"/>
      <c r="N92" s="37"/>
      <c r="O92" s="37"/>
      <c r="P92" s="37"/>
      <c r="Q92" s="37"/>
      <c r="R92" s="37"/>
      <c r="S92" s="37"/>
      <c r="T92" s="37"/>
      <c r="U92" s="37"/>
      <c r="V92" s="37"/>
      <c r="W92" s="37"/>
    </row>
    <row r="93" spans="3:25" ht="15" customHeight="1" x14ac:dyDescent="0.35">
      <c r="C93" s="35" t="s">
        <v>69</v>
      </c>
      <c r="D93" s="36" t="s">
        <v>70</v>
      </c>
      <c r="E93" s="36"/>
      <c r="F93" s="37"/>
      <c r="G93" s="37"/>
      <c r="H93" s="37"/>
      <c r="I93" s="37"/>
      <c r="J93" s="37"/>
      <c r="K93" s="37"/>
      <c r="L93" s="37"/>
      <c r="M93" s="37"/>
      <c r="N93" s="37"/>
      <c r="O93" s="37"/>
      <c r="P93" s="37"/>
      <c r="Q93" s="37"/>
      <c r="R93" s="37"/>
      <c r="S93" s="37"/>
      <c r="T93" s="37"/>
      <c r="U93" s="37"/>
      <c r="V93" s="37"/>
      <c r="W93" s="37"/>
    </row>
    <row r="94" spans="3:25" ht="15" customHeight="1" x14ac:dyDescent="0.35">
      <c r="C94" s="35"/>
      <c r="D94" s="36" t="s">
        <v>31</v>
      </c>
      <c r="E94" s="36" t="s">
        <v>59</v>
      </c>
      <c r="F94" s="37" t="s">
        <v>71</v>
      </c>
      <c r="G94" s="37" t="s">
        <v>71</v>
      </c>
      <c r="H94" s="37" t="s">
        <v>71</v>
      </c>
      <c r="I94" s="37" t="s">
        <v>71</v>
      </c>
      <c r="J94" s="37" t="s">
        <v>71</v>
      </c>
      <c r="K94" s="37" t="s">
        <v>71</v>
      </c>
      <c r="L94" s="37" t="s">
        <v>71</v>
      </c>
      <c r="M94" s="37" t="s">
        <v>71</v>
      </c>
      <c r="N94" s="37" t="s">
        <v>71</v>
      </c>
      <c r="O94" s="37" t="s">
        <v>71</v>
      </c>
      <c r="P94" s="37" t="s">
        <v>71</v>
      </c>
      <c r="Q94" s="37" t="s">
        <v>71</v>
      </c>
      <c r="R94" s="37" t="s">
        <v>71</v>
      </c>
      <c r="S94" s="37" t="s">
        <v>71</v>
      </c>
      <c r="T94" s="37" t="s">
        <v>71</v>
      </c>
      <c r="U94" s="37" t="s">
        <v>71</v>
      </c>
      <c r="V94" s="37" t="s">
        <v>71</v>
      </c>
      <c r="W94" s="37" t="s">
        <v>71</v>
      </c>
    </row>
    <row r="95" spans="3:25" ht="15" customHeight="1" x14ac:dyDescent="0.35">
      <c r="C95" s="35"/>
      <c r="D95" s="36" t="s">
        <v>38</v>
      </c>
      <c r="E95" s="36" t="s">
        <v>59</v>
      </c>
      <c r="F95" s="37" t="s">
        <v>71</v>
      </c>
      <c r="G95" s="37" t="s">
        <v>71</v>
      </c>
      <c r="H95" s="37" t="s">
        <v>71</v>
      </c>
      <c r="I95" s="37" t="s">
        <v>71</v>
      </c>
      <c r="J95" s="37" t="s">
        <v>71</v>
      </c>
      <c r="K95" s="37" t="s">
        <v>71</v>
      </c>
      <c r="L95" s="37" t="s">
        <v>71</v>
      </c>
      <c r="M95" s="37" t="s">
        <v>71</v>
      </c>
      <c r="N95" s="37" t="s">
        <v>71</v>
      </c>
      <c r="O95" s="37" t="s">
        <v>71</v>
      </c>
      <c r="P95" s="37" t="s">
        <v>71</v>
      </c>
      <c r="Q95" s="37" t="s">
        <v>71</v>
      </c>
      <c r="R95" s="37" t="s">
        <v>71</v>
      </c>
      <c r="S95" s="37" t="s">
        <v>71</v>
      </c>
      <c r="T95" s="37" t="s">
        <v>71</v>
      </c>
      <c r="U95" s="37" t="s">
        <v>71</v>
      </c>
      <c r="V95" s="37" t="s">
        <v>71</v>
      </c>
      <c r="W95" s="37" t="s">
        <v>71</v>
      </c>
    </row>
    <row r="96" spans="3:25" ht="15" customHeight="1" x14ac:dyDescent="0.35">
      <c r="C96" s="35"/>
      <c r="D96" s="36"/>
      <c r="E96" s="36"/>
      <c r="F96" s="37"/>
      <c r="G96" s="37"/>
      <c r="H96" s="37"/>
      <c r="I96" s="37"/>
      <c r="J96" s="37"/>
      <c r="K96" s="37"/>
      <c r="L96" s="37"/>
      <c r="M96" s="37"/>
      <c r="N96" s="37"/>
      <c r="O96" s="37"/>
      <c r="P96" s="37"/>
      <c r="Q96" s="37"/>
      <c r="R96" s="37"/>
      <c r="S96" s="37"/>
      <c r="T96" s="37"/>
      <c r="U96" s="37"/>
      <c r="V96" s="37"/>
      <c r="W96" s="37"/>
    </row>
    <row r="97" spans="3:23" ht="15" customHeight="1" x14ac:dyDescent="0.35">
      <c r="C97" s="35" t="s">
        <v>72</v>
      </c>
      <c r="D97" s="36" t="s">
        <v>73</v>
      </c>
      <c r="E97" s="36"/>
      <c r="F97" s="37"/>
      <c r="G97" s="37"/>
      <c r="H97" s="37"/>
      <c r="I97" s="37"/>
      <c r="J97" s="37"/>
      <c r="K97" s="37"/>
      <c r="L97" s="37"/>
      <c r="M97" s="37"/>
      <c r="N97" s="37"/>
      <c r="O97" s="37"/>
      <c r="P97" s="37"/>
      <c r="Q97" s="37"/>
      <c r="R97" s="37"/>
      <c r="S97" s="37"/>
      <c r="T97" s="37"/>
      <c r="U97" s="37"/>
      <c r="V97" s="37"/>
      <c r="W97" s="37"/>
    </row>
    <row r="98" spans="3:23" ht="15" customHeight="1" x14ac:dyDescent="0.35">
      <c r="C98" s="35"/>
      <c r="D98" s="36" t="s">
        <v>31</v>
      </c>
      <c r="E98" s="36" t="s">
        <v>59</v>
      </c>
      <c r="F98" s="37" t="s">
        <v>71</v>
      </c>
      <c r="G98" s="37" t="s">
        <v>71</v>
      </c>
      <c r="H98" s="37" t="s">
        <v>71</v>
      </c>
      <c r="I98" s="37" t="s">
        <v>71</v>
      </c>
      <c r="J98" s="37" t="s">
        <v>71</v>
      </c>
      <c r="K98" s="37" t="s">
        <v>71</v>
      </c>
      <c r="L98" s="37" t="s">
        <v>71</v>
      </c>
      <c r="M98" s="37" t="s">
        <v>71</v>
      </c>
      <c r="N98" s="37" t="s">
        <v>71</v>
      </c>
      <c r="O98" s="37" t="s">
        <v>71</v>
      </c>
      <c r="P98" s="37" t="s">
        <v>71</v>
      </c>
      <c r="Q98" s="37" t="s">
        <v>71</v>
      </c>
      <c r="R98" s="37" t="s">
        <v>71</v>
      </c>
      <c r="S98" s="37" t="s">
        <v>71</v>
      </c>
      <c r="T98" s="37" t="s">
        <v>71</v>
      </c>
      <c r="U98" s="37" t="s">
        <v>71</v>
      </c>
      <c r="V98" s="37" t="s">
        <v>71</v>
      </c>
      <c r="W98" s="37" t="s">
        <v>71</v>
      </c>
    </row>
    <row r="99" spans="3:23" ht="15" customHeight="1" x14ac:dyDescent="0.35">
      <c r="C99" s="35"/>
      <c r="D99" s="36" t="s">
        <v>38</v>
      </c>
      <c r="E99" s="36" t="s">
        <v>59</v>
      </c>
      <c r="F99" s="37" t="s">
        <v>71</v>
      </c>
      <c r="G99" s="37" t="s">
        <v>71</v>
      </c>
      <c r="H99" s="37" t="s">
        <v>71</v>
      </c>
      <c r="I99" s="37" t="s">
        <v>71</v>
      </c>
      <c r="J99" s="37" t="s">
        <v>71</v>
      </c>
      <c r="K99" s="37" t="s">
        <v>71</v>
      </c>
      <c r="L99" s="37" t="s">
        <v>71</v>
      </c>
      <c r="M99" s="37" t="s">
        <v>71</v>
      </c>
      <c r="N99" s="37" t="s">
        <v>71</v>
      </c>
      <c r="O99" s="37" t="s">
        <v>71</v>
      </c>
      <c r="P99" s="37" t="s">
        <v>71</v>
      </c>
      <c r="Q99" s="37" t="s">
        <v>71</v>
      </c>
      <c r="R99" s="37" t="s">
        <v>71</v>
      </c>
      <c r="S99" s="37" t="s">
        <v>71</v>
      </c>
      <c r="T99" s="37" t="s">
        <v>71</v>
      </c>
      <c r="U99" s="37" t="s">
        <v>71</v>
      </c>
      <c r="V99" s="37" t="s">
        <v>71</v>
      </c>
      <c r="W99" s="37" t="s">
        <v>71</v>
      </c>
    </row>
    <row r="100" spans="3:23" ht="15" customHeight="1" x14ac:dyDescent="0.35">
      <c r="C100" s="35"/>
      <c r="D100" s="36"/>
      <c r="E100" s="36"/>
      <c r="F100" s="37"/>
      <c r="G100" s="37"/>
      <c r="H100" s="37"/>
      <c r="I100" s="37"/>
      <c r="J100" s="37"/>
      <c r="K100" s="37"/>
      <c r="L100" s="37"/>
      <c r="M100" s="37"/>
      <c r="N100" s="37"/>
      <c r="O100" s="37"/>
      <c r="P100" s="37"/>
      <c r="Q100" s="37"/>
      <c r="R100" s="37"/>
      <c r="S100" s="37"/>
      <c r="T100" s="37"/>
      <c r="U100" s="37"/>
      <c r="V100" s="37"/>
      <c r="W100" s="37"/>
    </row>
    <row r="101" spans="3:23" ht="15" customHeight="1" x14ac:dyDescent="0.35">
      <c r="C101" s="35" t="s">
        <v>74</v>
      </c>
      <c r="D101" s="36" t="s">
        <v>75</v>
      </c>
      <c r="E101" s="36"/>
      <c r="F101" s="37"/>
      <c r="G101" s="37"/>
      <c r="H101" s="37"/>
      <c r="I101" s="37"/>
      <c r="J101" s="37"/>
      <c r="K101" s="37"/>
      <c r="L101" s="37"/>
      <c r="M101" s="37"/>
      <c r="N101" s="37"/>
      <c r="O101" s="37"/>
      <c r="P101" s="37"/>
      <c r="Q101" s="37"/>
      <c r="R101" s="37"/>
      <c r="S101" s="37"/>
      <c r="T101" s="37"/>
      <c r="U101" s="37"/>
      <c r="V101" s="37"/>
      <c r="W101" s="37"/>
    </row>
    <row r="102" spans="3:23" ht="15" customHeight="1" x14ac:dyDescent="0.35">
      <c r="C102" s="35"/>
      <c r="D102" s="36" t="s">
        <v>31</v>
      </c>
      <c r="E102" s="36" t="s">
        <v>59</v>
      </c>
      <c r="F102" s="37">
        <v>7.2073873922148035E-2</v>
      </c>
      <c r="G102" s="37">
        <v>6.6676664866444524E-2</v>
      </c>
      <c r="H102" s="37">
        <v>7.3588352455463024E-2</v>
      </c>
      <c r="I102" s="37">
        <v>0.17417823021745948</v>
      </c>
      <c r="J102" s="37">
        <v>6.7935801077630753E-2</v>
      </c>
      <c r="K102" s="37">
        <v>5.4931944483113115E-2</v>
      </c>
      <c r="L102" s="37">
        <v>8.2487466515518193E-2</v>
      </c>
      <c r="M102" s="37">
        <v>0.1102518849416243</v>
      </c>
      <c r="N102" s="37">
        <v>8.3027105574390525E-2</v>
      </c>
      <c r="O102" s="37">
        <v>0.11145646901304329</v>
      </c>
      <c r="P102" s="37">
        <v>6.25E-2</v>
      </c>
      <c r="Q102" s="37">
        <v>3.9100000000000003E-2</v>
      </c>
      <c r="R102" s="37">
        <v>-6.9599999999999995E-2</v>
      </c>
      <c r="S102" s="37">
        <v>-0.11310000000000001</v>
      </c>
      <c r="T102" s="37">
        <v>-9.2100000000000001E-2</v>
      </c>
      <c r="U102" s="37">
        <v>0.14480000000000001</v>
      </c>
      <c r="V102" s="37">
        <v>4.7E-2</v>
      </c>
      <c r="W102" s="37">
        <v>3.6900000000000002E-2</v>
      </c>
    </row>
    <row r="103" spans="3:23" ht="15" customHeight="1" x14ac:dyDescent="0.35">
      <c r="C103" s="35"/>
      <c r="D103" s="36" t="s">
        <v>38</v>
      </c>
      <c r="E103" s="36" t="s">
        <v>59</v>
      </c>
      <c r="F103" s="37">
        <v>7.389918052516653E-2</v>
      </c>
      <c r="G103" s="37">
        <v>6.7210101451823823E-2</v>
      </c>
      <c r="H103" s="37">
        <v>7.9642561599114758E-2</v>
      </c>
      <c r="I103" s="37">
        <v>0.19139652702569365</v>
      </c>
      <c r="J103" s="37">
        <v>7.5428807890300043E-2</v>
      </c>
      <c r="K103" s="37">
        <v>7.1565606081677391E-2</v>
      </c>
      <c r="L103" s="37">
        <v>8.8460945333868946E-2</v>
      </c>
      <c r="M103" s="37">
        <v>0.12713758278941678</v>
      </c>
      <c r="N103" s="37" t="s">
        <v>65</v>
      </c>
      <c r="O103" s="37" t="s">
        <v>65</v>
      </c>
      <c r="P103" s="37" t="s">
        <v>65</v>
      </c>
      <c r="Q103" s="37">
        <v>5.2400000000000002E-2</v>
      </c>
      <c r="R103" s="37">
        <v>-6.0900000000000003E-2</v>
      </c>
      <c r="S103" s="37">
        <v>-0.1081</v>
      </c>
      <c r="T103" s="37">
        <v>-8.7999999999999995E-2</v>
      </c>
      <c r="U103" s="37">
        <v>0.15160000000000001</v>
      </c>
      <c r="V103" s="37">
        <v>5.0200000000000002E-2</v>
      </c>
      <c r="W103" s="37">
        <v>3.85E-2</v>
      </c>
    </row>
    <row r="104" spans="3:23" ht="15" customHeight="1" x14ac:dyDescent="0.35">
      <c r="C104" s="13"/>
      <c r="D104" s="14"/>
      <c r="E104" s="14"/>
      <c r="F104" s="22"/>
      <c r="G104" s="22"/>
      <c r="H104" s="22"/>
      <c r="I104" s="22"/>
      <c r="J104" s="22"/>
      <c r="K104" s="22"/>
      <c r="L104" s="22"/>
      <c r="M104" s="22"/>
      <c r="N104" s="22"/>
      <c r="O104" s="22"/>
      <c r="P104" s="22"/>
      <c r="Q104" s="22"/>
      <c r="R104" s="22"/>
      <c r="S104" s="22"/>
      <c r="T104" s="22"/>
      <c r="U104" s="22"/>
      <c r="V104" s="22"/>
      <c r="W104" s="22"/>
    </row>
    <row r="105" spans="3:23" ht="15" customHeight="1" x14ac:dyDescent="0.35">
      <c r="C105" s="13"/>
      <c r="D105" s="39" t="s">
        <v>76</v>
      </c>
      <c r="E105" s="39"/>
      <c r="F105" s="40">
        <v>45112</v>
      </c>
      <c r="G105" s="40">
        <v>45112</v>
      </c>
      <c r="H105" s="40">
        <v>45131</v>
      </c>
      <c r="I105" s="40">
        <v>45152</v>
      </c>
      <c r="J105" s="40">
        <v>45184</v>
      </c>
      <c r="K105" s="40">
        <v>45275</v>
      </c>
      <c r="L105" s="40">
        <v>45243</v>
      </c>
      <c r="M105" s="40">
        <v>45349</v>
      </c>
      <c r="N105" s="40">
        <v>45310</v>
      </c>
      <c r="O105" s="40">
        <v>45310</v>
      </c>
      <c r="P105" s="40">
        <v>45440</v>
      </c>
      <c r="Q105" s="40">
        <v>45446</v>
      </c>
      <c r="R105" s="40">
        <v>45524</v>
      </c>
      <c r="S105" s="40">
        <v>45625</v>
      </c>
      <c r="T105" s="40">
        <v>45653</v>
      </c>
      <c r="U105" s="40">
        <v>45672</v>
      </c>
      <c r="V105" s="40">
        <v>45686</v>
      </c>
      <c r="W105" s="40">
        <v>45715</v>
      </c>
    </row>
    <row r="106" spans="3:23" ht="15" customHeight="1" x14ac:dyDescent="0.35">
      <c r="C106" s="13"/>
      <c r="D106" s="39"/>
      <c r="E106" s="39"/>
      <c r="F106" s="41"/>
      <c r="G106" s="41"/>
      <c r="H106" s="41"/>
      <c r="I106" s="41"/>
      <c r="J106" s="41"/>
      <c r="K106" s="41"/>
      <c r="L106" s="41"/>
      <c r="M106" s="41"/>
      <c r="N106" s="41"/>
      <c r="O106" s="41"/>
      <c r="P106" s="41"/>
      <c r="Q106" s="41"/>
      <c r="R106" s="41"/>
      <c r="S106" s="41"/>
      <c r="T106" s="41"/>
      <c r="U106" s="41"/>
      <c r="V106" s="41"/>
      <c r="W106" s="41"/>
    </row>
    <row r="107" spans="3:23" ht="37" customHeight="1" x14ac:dyDescent="0.35">
      <c r="C107" s="179">
        <v>7.3</v>
      </c>
      <c r="D107" s="180" t="s">
        <v>251</v>
      </c>
      <c r="E107" s="180"/>
      <c r="F107" s="181" t="s">
        <v>227</v>
      </c>
      <c r="G107" s="181" t="s">
        <v>228</v>
      </c>
      <c r="H107" s="181" t="s">
        <v>229</v>
      </c>
      <c r="I107" s="181" t="s">
        <v>230</v>
      </c>
      <c r="J107" s="181" t="s">
        <v>231</v>
      </c>
      <c r="K107" s="181" t="s">
        <v>232</v>
      </c>
      <c r="L107" s="181" t="s">
        <v>233</v>
      </c>
      <c r="M107" s="181" t="s">
        <v>234</v>
      </c>
      <c r="N107" s="181" t="s">
        <v>235</v>
      </c>
      <c r="O107" s="181" t="s">
        <v>236</v>
      </c>
      <c r="P107" s="181" t="s">
        <v>237</v>
      </c>
      <c r="Q107" s="181" t="s">
        <v>238</v>
      </c>
      <c r="R107" s="181" t="s">
        <v>239</v>
      </c>
      <c r="S107" s="181" t="s">
        <v>252</v>
      </c>
      <c r="T107" s="181" t="s">
        <v>253</v>
      </c>
      <c r="U107" s="181" t="s">
        <v>254</v>
      </c>
      <c r="V107" s="181" t="s">
        <v>255</v>
      </c>
      <c r="W107" s="181" t="s">
        <v>256</v>
      </c>
    </row>
    <row r="108" spans="3:23" ht="15" customHeight="1" x14ac:dyDescent="0.35">
      <c r="C108" s="179"/>
      <c r="D108" s="180"/>
      <c r="E108" s="180"/>
      <c r="F108" s="180"/>
      <c r="G108" s="180"/>
      <c r="H108" s="180"/>
      <c r="I108" s="180"/>
      <c r="J108" s="180"/>
      <c r="K108" s="180"/>
      <c r="L108" s="180"/>
      <c r="M108" s="180"/>
      <c r="N108" s="180"/>
      <c r="O108" s="180"/>
      <c r="P108" s="180"/>
      <c r="Q108" s="180"/>
      <c r="R108" s="180"/>
      <c r="S108" s="180"/>
      <c r="T108" s="180"/>
      <c r="U108" s="180"/>
      <c r="V108" s="180"/>
      <c r="W108" s="180"/>
    </row>
    <row r="109" spans="3:23" ht="15" customHeight="1" x14ac:dyDescent="0.35">
      <c r="C109" s="179"/>
      <c r="D109" s="182" t="s">
        <v>257</v>
      </c>
      <c r="E109" s="182"/>
      <c r="F109" s="182"/>
      <c r="G109" s="182"/>
      <c r="H109" s="182"/>
      <c r="I109" s="182"/>
      <c r="J109" s="182"/>
      <c r="K109" s="182"/>
      <c r="L109" s="182"/>
      <c r="M109" s="182"/>
      <c r="N109" s="182"/>
      <c r="O109" s="182"/>
      <c r="P109" s="182"/>
      <c r="Q109" s="182"/>
      <c r="R109" s="182"/>
      <c r="S109" s="182"/>
      <c r="T109" s="182"/>
      <c r="U109" s="182"/>
      <c r="V109" s="182"/>
      <c r="W109" s="182"/>
    </row>
    <row r="110" spans="3:23" ht="15" customHeight="1" x14ac:dyDescent="0.35">
      <c r="C110" s="179"/>
      <c r="D110" s="183" t="s">
        <v>258</v>
      </c>
      <c r="E110" s="182" t="s">
        <v>59</v>
      </c>
      <c r="F110" s="184">
        <v>7.0900000000000005E-2</v>
      </c>
      <c r="G110" s="184">
        <v>6.5000000000000002E-2</v>
      </c>
      <c r="H110" s="184">
        <v>7.3700000000000002E-2</v>
      </c>
      <c r="I110" s="184">
        <v>-0.11840000000000001</v>
      </c>
      <c r="J110" s="184">
        <v>8.8099999999999998E-2</v>
      </c>
      <c r="K110" s="184">
        <v>-2.4199999999999999E-2</v>
      </c>
      <c r="L110" s="184">
        <v>7.4700000000000003E-2</v>
      </c>
      <c r="M110" s="184">
        <v>-0.121</v>
      </c>
      <c r="N110" s="184">
        <v>-8.5099999999999995E-2</v>
      </c>
      <c r="O110" s="184">
        <v>-2.6599999999999999E-2</v>
      </c>
      <c r="P110" s="184">
        <v>6.4995382711144398E-2</v>
      </c>
      <c r="Q110" s="184">
        <v>-2.9899999999999999E-2</v>
      </c>
      <c r="R110" s="184">
        <v>-0.1019</v>
      </c>
      <c r="S110" s="184" t="s">
        <v>65</v>
      </c>
      <c r="T110" s="184" t="s">
        <v>65</v>
      </c>
      <c r="U110" s="184" t="s">
        <v>65</v>
      </c>
      <c r="V110" s="184" t="s">
        <v>65</v>
      </c>
      <c r="W110" s="184" t="s">
        <v>65</v>
      </c>
    </row>
    <row r="111" spans="3:23" ht="15" customHeight="1" x14ac:dyDescent="0.35">
      <c r="C111" s="179"/>
      <c r="D111" s="182" t="s">
        <v>259</v>
      </c>
      <c r="E111" s="182" t="s">
        <v>59</v>
      </c>
      <c r="F111" s="184">
        <v>7.2944282444146635E-2</v>
      </c>
      <c r="G111" s="184">
        <v>6.6475699160557733E-2</v>
      </c>
      <c r="H111" s="184">
        <v>7.5566498048912578E-2</v>
      </c>
      <c r="I111" s="184">
        <v>5.9644012304525873E-2</v>
      </c>
      <c r="J111" s="184">
        <v>7.6480763547226216E-2</v>
      </c>
      <c r="K111" s="184">
        <v>7.8451210313760456E-2</v>
      </c>
      <c r="L111" s="184">
        <v>7.7980672260679729E-2</v>
      </c>
      <c r="M111" s="184">
        <v>7.3301963464519337E-2</v>
      </c>
      <c r="N111" s="184">
        <v>6.6535877833331147E-2</v>
      </c>
      <c r="O111" s="184">
        <v>0.1039755706593517</v>
      </c>
      <c r="P111" s="184" t="s">
        <v>65</v>
      </c>
      <c r="Q111" s="184" t="s">
        <v>65</v>
      </c>
      <c r="R111" s="184" t="s">
        <v>65</v>
      </c>
      <c r="S111" s="184" t="s">
        <v>65</v>
      </c>
      <c r="T111" s="184" t="s">
        <v>65</v>
      </c>
      <c r="U111" s="184" t="s">
        <v>65</v>
      </c>
      <c r="V111" s="184" t="s">
        <v>65</v>
      </c>
      <c r="W111" s="184" t="s">
        <v>65</v>
      </c>
    </row>
    <row r="112" spans="3:23" ht="15" customHeight="1" x14ac:dyDescent="0.35">
      <c r="C112" s="179"/>
      <c r="D112" s="182" t="s">
        <v>260</v>
      </c>
      <c r="E112" s="182" t="s">
        <v>59</v>
      </c>
      <c r="F112" s="184" t="s">
        <v>65</v>
      </c>
      <c r="G112" s="184" t="s">
        <v>65</v>
      </c>
      <c r="H112" s="184" t="s">
        <v>65</v>
      </c>
      <c r="I112" s="184" t="s">
        <v>65</v>
      </c>
      <c r="J112" s="184" t="s">
        <v>65</v>
      </c>
      <c r="K112" s="184" t="s">
        <v>65</v>
      </c>
      <c r="L112" s="184" t="s">
        <v>65</v>
      </c>
      <c r="M112" s="184" t="s">
        <v>65</v>
      </c>
      <c r="N112" s="184" t="s">
        <v>65</v>
      </c>
      <c r="O112" s="184" t="s">
        <v>65</v>
      </c>
      <c r="P112" s="184" t="s">
        <v>65</v>
      </c>
      <c r="Q112" s="184" t="s">
        <v>65</v>
      </c>
      <c r="R112" s="184" t="s">
        <v>65</v>
      </c>
      <c r="S112" s="184" t="s">
        <v>65</v>
      </c>
      <c r="T112" s="184" t="s">
        <v>65</v>
      </c>
      <c r="U112" s="184" t="s">
        <v>65</v>
      </c>
      <c r="V112" s="184" t="s">
        <v>65</v>
      </c>
      <c r="W112" s="184" t="s">
        <v>65</v>
      </c>
    </row>
    <row r="113" spans="3:23" ht="15" customHeight="1" x14ac:dyDescent="0.35">
      <c r="C113" s="179"/>
      <c r="D113" s="183" t="s">
        <v>261</v>
      </c>
      <c r="E113" s="182" t="s">
        <v>59</v>
      </c>
      <c r="F113" s="184" t="s">
        <v>65</v>
      </c>
      <c r="G113" s="184" t="s">
        <v>65</v>
      </c>
      <c r="H113" s="184" t="s">
        <v>65</v>
      </c>
      <c r="I113" s="184" t="s">
        <v>65</v>
      </c>
      <c r="J113" s="184" t="s">
        <v>65</v>
      </c>
      <c r="K113" s="184" t="s">
        <v>65</v>
      </c>
      <c r="L113" s="184" t="s">
        <v>65</v>
      </c>
      <c r="M113" s="184" t="s">
        <v>65</v>
      </c>
      <c r="N113" s="184" t="s">
        <v>65</v>
      </c>
      <c r="O113" s="184" t="s">
        <v>65</v>
      </c>
      <c r="P113" s="184" t="s">
        <v>65</v>
      </c>
      <c r="Q113" s="184" t="s">
        <v>65</v>
      </c>
      <c r="R113" s="184" t="s">
        <v>65</v>
      </c>
      <c r="S113" s="184" t="s">
        <v>65</v>
      </c>
      <c r="T113" s="184" t="s">
        <v>65</v>
      </c>
      <c r="U113" s="184" t="s">
        <v>65</v>
      </c>
      <c r="V113" s="184" t="s">
        <v>65</v>
      </c>
      <c r="W113" s="184" t="s">
        <v>65</v>
      </c>
    </row>
    <row r="114" spans="3:23" ht="15" customHeight="1" x14ac:dyDescent="0.35">
      <c r="C114" s="179"/>
      <c r="D114" s="182" t="s">
        <v>262</v>
      </c>
      <c r="E114" s="182" t="s">
        <v>59</v>
      </c>
      <c r="F114" s="184">
        <v>7.3030408836616489E-2</v>
      </c>
      <c r="G114" s="184">
        <v>6.7432945799543287E-2</v>
      </c>
      <c r="H114" s="184">
        <v>7.4660029046222709E-2</v>
      </c>
      <c r="I114" s="184">
        <v>0.16259999999999999</v>
      </c>
      <c r="J114" s="184">
        <v>7.9399999999999998E-2</v>
      </c>
      <c r="K114" s="184">
        <v>8.9141724736292449E-2</v>
      </c>
      <c r="L114" s="184">
        <v>7.7972756633710505E-2</v>
      </c>
      <c r="M114" s="184">
        <v>6.3E-2</v>
      </c>
      <c r="N114" s="184">
        <v>8.5753168057251861E-2</v>
      </c>
      <c r="O114" s="184">
        <v>0.11514698380498167</v>
      </c>
      <c r="P114" s="184">
        <v>6.59E-2</v>
      </c>
      <c r="Q114" s="184">
        <v>5.6099999999999997E-2</v>
      </c>
      <c r="R114" s="184">
        <v>-5.74E-2</v>
      </c>
      <c r="S114" s="184">
        <v>-6.1800000000000001E-2</v>
      </c>
      <c r="T114" s="184">
        <v>-7.0599999999999996E-2</v>
      </c>
      <c r="U114" s="184">
        <v>0.14929999999999999</v>
      </c>
      <c r="V114" s="184">
        <v>6.0000000000000001E-3</v>
      </c>
      <c r="W114" s="184">
        <v>5.28E-2</v>
      </c>
    </row>
    <row r="115" spans="3:23" ht="15" customHeight="1" x14ac:dyDescent="0.35">
      <c r="C115" s="18"/>
      <c r="D115" s="19"/>
      <c r="E115" s="19"/>
      <c r="F115" s="42"/>
      <c r="G115" s="42"/>
      <c r="H115" s="42"/>
      <c r="I115" s="42"/>
      <c r="J115" s="42"/>
      <c r="K115" s="42"/>
      <c r="L115" s="42"/>
      <c r="M115" s="42"/>
      <c r="N115" s="42"/>
      <c r="O115" s="42"/>
      <c r="P115" s="42"/>
      <c r="Q115" s="42"/>
      <c r="R115" s="42"/>
      <c r="S115" s="42"/>
      <c r="T115" s="42"/>
      <c r="U115" s="42"/>
      <c r="V115" s="42"/>
      <c r="W115" s="42"/>
    </row>
    <row r="116" spans="3:23" ht="15" customHeight="1" x14ac:dyDescent="0.35">
      <c r="C116" s="13">
        <v>8</v>
      </c>
      <c r="D116" s="14" t="s">
        <v>77</v>
      </c>
      <c r="E116" s="14" t="s">
        <v>24</v>
      </c>
      <c r="F116" s="22">
        <v>0</v>
      </c>
      <c r="G116" s="22">
        <v>0</v>
      </c>
      <c r="H116" s="22">
        <v>0</v>
      </c>
      <c r="I116" s="22">
        <v>0</v>
      </c>
      <c r="J116" s="22">
        <v>0</v>
      </c>
      <c r="K116" s="22">
        <v>0</v>
      </c>
      <c r="L116" s="43">
        <v>0</v>
      </c>
      <c r="M116" s="44">
        <v>0</v>
      </c>
      <c r="N116" s="45">
        <v>0</v>
      </c>
      <c r="O116" s="44">
        <v>0</v>
      </c>
      <c r="P116" s="44">
        <v>0</v>
      </c>
      <c r="Q116" s="44">
        <v>0</v>
      </c>
      <c r="R116" s="44">
        <v>0</v>
      </c>
      <c r="S116" s="44">
        <v>0</v>
      </c>
      <c r="T116" s="44">
        <v>0</v>
      </c>
      <c r="U116" s="44">
        <v>0</v>
      </c>
      <c r="V116" s="44">
        <v>0</v>
      </c>
      <c r="W116" s="44">
        <v>0</v>
      </c>
    </row>
    <row r="117" spans="3:23" ht="15" customHeight="1" x14ac:dyDescent="0.35">
      <c r="C117" s="18"/>
      <c r="D117" s="19"/>
      <c r="E117" s="19"/>
      <c r="F117" s="14"/>
      <c r="G117" s="14"/>
      <c r="H117" s="14"/>
      <c r="I117" s="14"/>
      <c r="J117" s="14"/>
      <c r="K117" s="19"/>
      <c r="L117" s="46"/>
      <c r="M117" s="19"/>
      <c r="N117" s="47"/>
      <c r="O117" s="19"/>
      <c r="P117" s="19"/>
      <c r="Q117" s="19"/>
      <c r="R117" s="19"/>
      <c r="S117" s="19"/>
      <c r="T117" s="19"/>
      <c r="U117" s="19"/>
      <c r="V117" s="19"/>
      <c r="W117" s="19"/>
    </row>
    <row r="118" spans="3:23" ht="15" customHeight="1" x14ac:dyDescent="0.35">
      <c r="C118" s="20">
        <v>9</v>
      </c>
      <c r="D118" s="21" t="s">
        <v>78</v>
      </c>
      <c r="E118" s="48" t="s">
        <v>24</v>
      </c>
      <c r="F118" s="194" t="s">
        <v>79</v>
      </c>
      <c r="G118" s="195"/>
      <c r="H118" s="195"/>
      <c r="I118" s="195"/>
      <c r="J118" s="195"/>
      <c r="K118" s="195"/>
      <c r="L118" s="195"/>
      <c r="M118" s="195"/>
      <c r="N118" s="195"/>
      <c r="O118" s="195"/>
      <c r="P118" s="195"/>
      <c r="Q118" s="195"/>
      <c r="R118" s="195"/>
      <c r="S118" s="195"/>
      <c r="T118" s="195"/>
      <c r="U118" s="195"/>
      <c r="V118" s="195"/>
      <c r="W118" s="196"/>
    </row>
    <row r="119" spans="3:23" ht="15" customHeight="1" x14ac:dyDescent="0.35">
      <c r="C119" s="18"/>
      <c r="D119" s="19"/>
      <c r="E119" s="46"/>
      <c r="F119" s="46"/>
      <c r="G119" s="47"/>
      <c r="H119" s="47"/>
      <c r="I119" s="47"/>
      <c r="J119" s="47"/>
      <c r="K119" s="47"/>
      <c r="L119" s="47"/>
      <c r="M119" s="47"/>
      <c r="N119" s="47"/>
      <c r="O119" s="47"/>
      <c r="P119" s="47"/>
      <c r="Q119" s="47"/>
      <c r="R119" s="47"/>
      <c r="S119" s="47"/>
      <c r="T119" s="47"/>
      <c r="U119" s="47"/>
      <c r="V119" s="47"/>
      <c r="W119" s="11"/>
    </row>
    <row r="120" spans="3:23" ht="15" customHeight="1" x14ac:dyDescent="0.35">
      <c r="C120" s="20">
        <v>10</v>
      </c>
      <c r="D120" s="21" t="s">
        <v>80</v>
      </c>
      <c r="E120" s="48" t="s">
        <v>24</v>
      </c>
      <c r="F120" s="197" t="s">
        <v>81</v>
      </c>
      <c r="G120" s="198"/>
      <c r="H120" s="198"/>
      <c r="I120" s="198"/>
      <c r="J120" s="198"/>
      <c r="K120" s="198"/>
      <c r="L120" s="198"/>
      <c r="M120" s="198"/>
      <c r="N120" s="198"/>
      <c r="O120" s="198"/>
      <c r="P120" s="198"/>
      <c r="Q120" s="198"/>
      <c r="R120" s="198"/>
      <c r="S120" s="198"/>
      <c r="T120" s="198"/>
      <c r="U120" s="198"/>
      <c r="V120" s="198"/>
      <c r="W120" s="199"/>
    </row>
    <row r="121" spans="3:23" ht="15" customHeight="1" x14ac:dyDescent="0.35">
      <c r="C121" s="18"/>
      <c r="D121" s="19"/>
      <c r="E121" s="46"/>
      <c r="F121" s="46"/>
      <c r="G121" s="47"/>
      <c r="H121" s="47"/>
      <c r="I121" s="47"/>
      <c r="J121" s="47"/>
      <c r="K121" s="47"/>
      <c r="L121" s="47"/>
      <c r="M121" s="47"/>
      <c r="N121" s="47"/>
      <c r="O121" s="47"/>
      <c r="P121" s="47"/>
      <c r="Q121" s="47"/>
      <c r="R121" s="47"/>
      <c r="S121" s="47"/>
      <c r="T121" s="47"/>
      <c r="U121" s="47"/>
      <c r="V121" s="47"/>
      <c r="W121" s="11"/>
    </row>
    <row r="123" spans="3:23" ht="28" customHeight="1" x14ac:dyDescent="0.35">
      <c r="D123" s="200" t="s">
        <v>82</v>
      </c>
      <c r="E123" s="200"/>
    </row>
    <row r="124" spans="3:23" ht="15" customHeight="1" x14ac:dyDescent="0.35">
      <c r="D124" s="50" t="s">
        <v>83</v>
      </c>
      <c r="E124" s="50"/>
    </row>
    <row r="125" spans="3:23" ht="13" x14ac:dyDescent="0.35">
      <c r="D125" s="200" t="s">
        <v>84</v>
      </c>
      <c r="E125" s="200"/>
    </row>
    <row r="126" spans="3:23" ht="13" x14ac:dyDescent="0.35">
      <c r="D126" s="201" t="s">
        <v>85</v>
      </c>
      <c r="E126" s="201"/>
    </row>
    <row r="127" spans="3:23" ht="15" customHeight="1" x14ac:dyDescent="0.35">
      <c r="D127" s="1" t="s">
        <v>86</v>
      </c>
    </row>
    <row r="128" spans="3:23" ht="15" customHeight="1" x14ac:dyDescent="0.35">
      <c r="D128" s="1" t="s">
        <v>87</v>
      </c>
    </row>
    <row r="129" spans="3:23" ht="15" customHeight="1" x14ac:dyDescent="0.35">
      <c r="D129" s="1" t="s">
        <v>88</v>
      </c>
    </row>
    <row r="130" spans="3:23" ht="15" customHeight="1" x14ac:dyDescent="0.35">
      <c r="C130" s="1"/>
      <c r="D130" s="1" t="s">
        <v>89</v>
      </c>
    </row>
    <row r="131" spans="3:23" ht="15" customHeight="1" x14ac:dyDescent="0.35">
      <c r="C131" s="1"/>
      <c r="D131" s="51" t="s">
        <v>90</v>
      </c>
    </row>
    <row r="132" spans="3:23" ht="18.649999999999999" customHeight="1" x14ac:dyDescent="0.35">
      <c r="C132" s="1"/>
      <c r="D132" s="52" t="s">
        <v>91</v>
      </c>
      <c r="E132" s="52"/>
    </row>
    <row r="133" spans="3:23" ht="25" customHeight="1" x14ac:dyDescent="0.35">
      <c r="C133" s="1"/>
      <c r="D133" s="193" t="s">
        <v>92</v>
      </c>
      <c r="E133" s="193"/>
    </row>
    <row r="134" spans="3:23" ht="37.5" customHeight="1" x14ac:dyDescent="0.35">
      <c r="C134" s="1"/>
      <c r="D134" s="193"/>
      <c r="E134" s="193"/>
    </row>
    <row r="135" spans="3:23" ht="12" customHeight="1" x14ac:dyDescent="0.35">
      <c r="C135" s="1"/>
      <c r="D135" s="52"/>
      <c r="E135" s="52"/>
    </row>
    <row r="136" spans="3:23" ht="15" customHeight="1" x14ac:dyDescent="0.35">
      <c r="C136" s="1"/>
      <c r="D136" s="53"/>
      <c r="E136" s="53"/>
    </row>
    <row r="138" spans="3:23" ht="15" hidden="1" customHeight="1" x14ac:dyDescent="0.35">
      <c r="C138" s="1"/>
      <c r="D138" s="1" t="s">
        <v>93</v>
      </c>
      <c r="F138" s="26">
        <f t="shared" ref="F138:W138" si="2">SUM(F18:F29)</f>
        <v>10465.794999999998</v>
      </c>
      <c r="G138" s="26">
        <f t="shared" si="2"/>
        <v>10440.4323</v>
      </c>
      <c r="H138" s="26">
        <f t="shared" si="2"/>
        <v>6448.2741999999998</v>
      </c>
      <c r="I138" s="26">
        <f t="shared" si="2"/>
        <v>59.886000000000003</v>
      </c>
      <c r="J138" s="26">
        <f t="shared" si="2"/>
        <v>42.99</v>
      </c>
      <c r="K138" s="26">
        <f t="shared" si="2"/>
        <v>46.827999999999996</v>
      </c>
      <c r="L138" s="26">
        <f t="shared" si="2"/>
        <v>64.705200000000005</v>
      </c>
      <c r="M138" s="26">
        <f t="shared" si="2"/>
        <v>50.676000000000002</v>
      </c>
      <c r="N138" s="26">
        <f t="shared" si="2"/>
        <v>260.1157</v>
      </c>
      <c r="O138" s="26">
        <f t="shared" si="2"/>
        <v>53.333500000000001</v>
      </c>
      <c r="P138" s="26">
        <f t="shared" si="2"/>
        <v>1000</v>
      </c>
      <c r="Q138" s="26">
        <f t="shared" si="2"/>
        <v>44.138999999999996</v>
      </c>
      <c r="R138" s="26">
        <f t="shared" si="2"/>
        <v>41.745999999999995</v>
      </c>
      <c r="S138" s="26">
        <f t="shared" si="2"/>
        <v>0</v>
      </c>
      <c r="T138" s="26">
        <f t="shared" si="2"/>
        <v>0</v>
      </c>
      <c r="U138" s="26">
        <f t="shared" si="2"/>
        <v>0</v>
      </c>
      <c r="V138" s="26">
        <f t="shared" si="2"/>
        <v>0</v>
      </c>
      <c r="W138" s="26">
        <f t="shared" si="2"/>
        <v>0</v>
      </c>
    </row>
    <row r="139" spans="3:23" ht="15" hidden="1" customHeight="1" x14ac:dyDescent="0.35">
      <c r="C139" s="1"/>
      <c r="D139" s="1" t="s">
        <v>94</v>
      </c>
      <c r="F139" s="26">
        <f t="shared" ref="F139:W139" si="3">SUM(F32:F43)</f>
        <v>10550.6908</v>
      </c>
      <c r="G139" s="26">
        <f t="shared" si="3"/>
        <v>10513.239</v>
      </c>
      <c r="H139" s="26">
        <f t="shared" si="3"/>
        <v>6617.2029000000002</v>
      </c>
      <c r="I139" s="26">
        <f t="shared" si="3"/>
        <v>52.592000000000006</v>
      </c>
      <c r="J139" s="26">
        <f t="shared" si="3"/>
        <v>44.507999999999996</v>
      </c>
      <c r="K139" s="26">
        <f t="shared" si="3"/>
        <v>43.302</v>
      </c>
      <c r="L139" s="26">
        <f t="shared" si="3"/>
        <v>66.906899999999993</v>
      </c>
      <c r="M139" s="26">
        <f t="shared" si="3"/>
        <v>45.204000000000001</v>
      </c>
      <c r="N139" s="26">
        <f t="shared" si="3"/>
        <v>237.89</v>
      </c>
      <c r="O139" s="26">
        <f t="shared" si="3"/>
        <v>51.864699999999999</v>
      </c>
      <c r="P139" s="26">
        <f t="shared" si="3"/>
        <v>1023.4089</v>
      </c>
      <c r="Q139" s="26">
        <f t="shared" si="3"/>
        <v>41.828200000000002</v>
      </c>
      <c r="R139" s="26">
        <f t="shared" si="3"/>
        <v>37.39</v>
      </c>
      <c r="S139" s="26">
        <f t="shared" si="3"/>
        <v>35.576000000000001</v>
      </c>
      <c r="T139" s="26">
        <f t="shared" si="3"/>
        <v>36.397999999999996</v>
      </c>
      <c r="U139" s="26">
        <f t="shared" si="3"/>
        <v>4121.82</v>
      </c>
      <c r="V139" s="26">
        <f t="shared" si="3"/>
        <v>41.944000000000003</v>
      </c>
      <c r="W139" s="26">
        <f t="shared" si="3"/>
        <v>41.507999999999996</v>
      </c>
    </row>
    <row r="140" spans="3:23" ht="15" hidden="1" customHeight="1" x14ac:dyDescent="0.35">
      <c r="C140" s="1"/>
      <c r="D140" s="1" t="s">
        <v>95</v>
      </c>
      <c r="F140" s="26">
        <f t="shared" ref="F140:W140" si="4">SUM(F47:F56)</f>
        <v>284.0249</v>
      </c>
      <c r="G140" s="26">
        <f t="shared" si="4"/>
        <v>257.98090000000002</v>
      </c>
      <c r="H140" s="26">
        <f t="shared" si="4"/>
        <v>75.178500000000014</v>
      </c>
      <c r="I140" s="26">
        <f t="shared" si="4"/>
        <v>0</v>
      </c>
      <c r="J140" s="26">
        <f t="shared" si="4"/>
        <v>0</v>
      </c>
      <c r="K140" s="26">
        <f t="shared" si="4"/>
        <v>0</v>
      </c>
      <c r="L140" s="26">
        <f t="shared" si="4"/>
        <v>0.28510000000000002</v>
      </c>
      <c r="M140" s="26">
        <f t="shared" si="4"/>
        <v>0</v>
      </c>
      <c r="N140" s="26">
        <f t="shared" si="4"/>
        <v>0</v>
      </c>
      <c r="O140" s="26">
        <f t="shared" si="4"/>
        <v>0</v>
      </c>
      <c r="P140" s="26">
        <f t="shared" si="4"/>
        <v>0</v>
      </c>
      <c r="Q140" s="26">
        <f t="shared" si="4"/>
        <v>0</v>
      </c>
      <c r="R140" s="26">
        <f t="shared" si="4"/>
        <v>0</v>
      </c>
      <c r="S140" s="26">
        <f t="shared" si="4"/>
        <v>0</v>
      </c>
      <c r="T140" s="26">
        <f t="shared" si="4"/>
        <v>0</v>
      </c>
      <c r="U140" s="26">
        <f t="shared" si="4"/>
        <v>0</v>
      </c>
      <c r="V140" s="26">
        <f t="shared" si="4"/>
        <v>0</v>
      </c>
      <c r="W140" s="26">
        <f t="shared" si="4"/>
        <v>0</v>
      </c>
    </row>
    <row r="149" spans="6:23" ht="15" customHeight="1" x14ac:dyDescent="0.35">
      <c r="F149" s="33">
        <v>4.8623627509908275E-4</v>
      </c>
      <c r="G149" s="33">
        <v>2.941320678018162E-4</v>
      </c>
      <c r="H149" s="33">
        <v>1.4914420219207533E-3</v>
      </c>
      <c r="I149" s="33">
        <v>4.9921257905083272E-3</v>
      </c>
      <c r="J149" s="33">
        <v>2.4874211587807933E-3</v>
      </c>
      <c r="K149" s="33">
        <v>2.4874211587807933E-3</v>
      </c>
      <c r="L149" s="33">
        <v>2.4874211587807933E-3</v>
      </c>
      <c r="M149" s="33">
        <v>2.4874211587807933E-3</v>
      </c>
      <c r="N149" s="33">
        <v>2.4874211587807933E-3</v>
      </c>
      <c r="O149" s="33">
        <v>2.4874211587807933E-3</v>
      </c>
      <c r="P149" s="33">
        <v>2.4874211587807933E-3</v>
      </c>
      <c r="Q149" s="33">
        <v>2.4874211587807933E-3</v>
      </c>
      <c r="R149" s="33">
        <v>2.4874211587807933E-3</v>
      </c>
      <c r="S149" s="33">
        <v>2.4874211587807933E-3</v>
      </c>
      <c r="T149" s="33">
        <v>2.4874211587807933E-3</v>
      </c>
      <c r="U149" s="33">
        <v>2.4874211587807933E-3</v>
      </c>
      <c r="V149" s="33">
        <v>2.4874211587807933E-3</v>
      </c>
      <c r="W149" s="33">
        <v>2.4874211587807933E-3</v>
      </c>
    </row>
    <row r="150" spans="6:23" ht="15" customHeight="1" x14ac:dyDescent="0.35">
      <c r="F150" s="33">
        <v>4.8984267696606859E-4</v>
      </c>
      <c r="G150" s="33">
        <v>2.9604757913618272E-4</v>
      </c>
      <c r="H150" s="33">
        <v>1.4964605849742533E-3</v>
      </c>
      <c r="I150" s="33">
        <v>4.9920506116008729E-3</v>
      </c>
      <c r="J150" s="33">
        <v>2.4880728037127461E-3</v>
      </c>
      <c r="K150" s="33">
        <v>2.4880728037127461E-3</v>
      </c>
      <c r="L150" s="33">
        <v>2.4880728037127461E-3</v>
      </c>
      <c r="M150" s="33">
        <v>2.4880728037127461E-3</v>
      </c>
      <c r="N150" s="33">
        <v>2.4880728037127461E-3</v>
      </c>
      <c r="O150" s="33">
        <v>2.4880728037127461E-3</v>
      </c>
      <c r="P150" s="33">
        <v>2.4880728037127461E-3</v>
      </c>
      <c r="Q150" s="33">
        <v>2.4880728037127461E-3</v>
      </c>
      <c r="R150" s="33">
        <v>2.4880728037127461E-3</v>
      </c>
      <c r="S150" s="33">
        <v>2.4880728037127461E-3</v>
      </c>
      <c r="T150" s="33">
        <v>2.4880728037127461E-3</v>
      </c>
      <c r="U150" s="33">
        <v>2.4880728037127461E-3</v>
      </c>
      <c r="V150" s="33">
        <v>2.4880728037127461E-3</v>
      </c>
      <c r="W150" s="33">
        <v>2.4880728037127461E-3</v>
      </c>
    </row>
    <row r="151" spans="6:23" ht="15" customHeight="1" x14ac:dyDescent="0.35">
      <c r="F151" s="22"/>
      <c r="G151" s="22"/>
      <c r="H151" s="22"/>
      <c r="I151" s="22"/>
      <c r="J151" s="22"/>
      <c r="K151" s="22"/>
      <c r="L151" s="22"/>
      <c r="M151" s="22"/>
      <c r="N151" s="22"/>
      <c r="O151" s="22"/>
      <c r="P151" s="22"/>
      <c r="Q151" s="22"/>
      <c r="R151" s="22"/>
      <c r="S151" s="22"/>
      <c r="T151" s="22"/>
      <c r="U151" s="22"/>
      <c r="V151" s="22"/>
      <c r="W151" s="22"/>
    </row>
    <row r="152" spans="6:23" ht="15" customHeight="1" x14ac:dyDescent="0.35">
      <c r="F152" s="22"/>
      <c r="G152" s="22"/>
      <c r="H152" s="22"/>
      <c r="I152" s="22"/>
      <c r="J152" s="22"/>
      <c r="K152" s="22"/>
      <c r="L152" s="22"/>
      <c r="M152" s="22"/>
      <c r="N152" s="22"/>
      <c r="O152" s="22"/>
      <c r="P152" s="22"/>
      <c r="Q152" s="22"/>
      <c r="R152" s="22"/>
      <c r="S152" s="22"/>
      <c r="T152" s="22"/>
      <c r="U152" s="22"/>
      <c r="V152" s="22"/>
      <c r="W152" s="22"/>
    </row>
    <row r="153" spans="6:23" ht="15" customHeight="1" x14ac:dyDescent="0.35">
      <c r="F153" s="33">
        <v>2.773759993378849E-3</v>
      </c>
      <c r="G153" s="33">
        <v>1.2470465846414543E-3</v>
      </c>
      <c r="H153" s="33">
        <v>7.6651553740419726E-3</v>
      </c>
      <c r="I153" s="33">
        <v>2.1073949187985969E-2</v>
      </c>
      <c r="J153" s="33">
        <v>1.043525907083377E-2</v>
      </c>
      <c r="K153" s="33">
        <v>1.043525907083377E-2</v>
      </c>
      <c r="L153" s="33">
        <v>1.043525907083377E-2</v>
      </c>
      <c r="M153" s="33">
        <v>1.043525907083377E-2</v>
      </c>
      <c r="N153" s="33">
        <v>1.043525907083377E-2</v>
      </c>
      <c r="O153" s="33">
        <v>1.043525907083377E-2</v>
      </c>
      <c r="P153" s="33">
        <v>1.043525907083377E-2</v>
      </c>
      <c r="Q153" s="33">
        <v>1.043525907083377E-2</v>
      </c>
      <c r="R153" s="33">
        <v>1.043525907083377E-2</v>
      </c>
      <c r="S153" s="33">
        <v>1.043525907083377E-2</v>
      </c>
      <c r="T153" s="33">
        <v>1.043525907083377E-2</v>
      </c>
      <c r="U153" s="33">
        <v>1.043525907083377E-2</v>
      </c>
      <c r="V153" s="33">
        <v>1.043525907083377E-2</v>
      </c>
      <c r="W153" s="33">
        <v>1.043525907083377E-2</v>
      </c>
    </row>
    <row r="154" spans="6:23" ht="15" customHeight="1" x14ac:dyDescent="0.35">
      <c r="F154" s="33">
        <v>1.078015226795021E-3</v>
      </c>
      <c r="G154" s="33">
        <v>7.4933259637200323E-4</v>
      </c>
      <c r="H154" s="33">
        <v>2.1660520620259095E-3</v>
      </c>
      <c r="I154" s="33">
        <v>7.890642399343617E-3</v>
      </c>
      <c r="J154" s="33">
        <v>3.4359291691120008E-3</v>
      </c>
      <c r="K154" s="33">
        <v>3.4359291691120008E-3</v>
      </c>
      <c r="L154" s="33">
        <v>3.4359291691120008E-3</v>
      </c>
      <c r="M154" s="33">
        <v>3.4359291691120008E-3</v>
      </c>
      <c r="N154" s="33">
        <v>3.4359291691120008E-3</v>
      </c>
      <c r="O154" s="33">
        <v>3.4359291691120008E-3</v>
      </c>
      <c r="P154" s="33">
        <v>3.4359291691120008E-3</v>
      </c>
      <c r="Q154" s="33">
        <v>3.4359291691120008E-3</v>
      </c>
      <c r="R154" s="33">
        <v>3.4359291691120008E-3</v>
      </c>
      <c r="S154" s="33">
        <v>3.4359291691120008E-3</v>
      </c>
      <c r="T154" s="33">
        <v>3.4359291691120008E-3</v>
      </c>
      <c r="U154" s="33">
        <v>3.4359291691120008E-3</v>
      </c>
      <c r="V154" s="33">
        <v>3.4359291691120008E-3</v>
      </c>
      <c r="W154" s="33">
        <v>3.4359291691120008E-3</v>
      </c>
    </row>
    <row r="156" spans="6:23" ht="15" customHeight="1" x14ac:dyDescent="0.35">
      <c r="F156" s="54">
        <f t="shared" ref="F156:W156" si="5">+F149-F76</f>
        <v>-2.8024361508860039E-5</v>
      </c>
      <c r="G156" s="54">
        <f t="shared" si="5"/>
        <v>3.8996958457957766E-6</v>
      </c>
      <c r="H156" s="54">
        <f t="shared" si="5"/>
        <v>8.1430383090890966E-4</v>
      </c>
      <c r="I156" s="54">
        <f t="shared" si="5"/>
        <v>1.9242150369145282E-3</v>
      </c>
      <c r="J156" s="54">
        <f t="shared" si="5"/>
        <v>6.0634826048465581E-4</v>
      </c>
      <c r="K156" s="54">
        <f t="shared" si="5"/>
        <v>-1.5659311666854107E-3</v>
      </c>
      <c r="L156" s="54">
        <f t="shared" si="5"/>
        <v>3.6223386258815021E-4</v>
      </c>
      <c r="M156" s="54">
        <f t="shared" si="5"/>
        <v>-1.4781245858462924E-3</v>
      </c>
      <c r="N156" s="54">
        <f t="shared" si="5"/>
        <v>2.4205487338448272E-3</v>
      </c>
      <c r="O156" s="54">
        <f t="shared" si="5"/>
        <v>1.524881602707515E-3</v>
      </c>
      <c r="P156" s="54">
        <f t="shared" si="5"/>
        <v>1.9410815660458234E-3</v>
      </c>
      <c r="Q156" s="54">
        <f t="shared" si="5"/>
        <v>-1.2031462125359337E-3</v>
      </c>
      <c r="R156" s="54">
        <f t="shared" si="5"/>
        <v>-1.2386216403140809E-3</v>
      </c>
      <c r="S156" s="54">
        <f t="shared" si="5"/>
        <v>-1.6951847730377707E-3</v>
      </c>
      <c r="T156" s="54">
        <f t="shared" si="5"/>
        <v>-1.0066190389158196E-3</v>
      </c>
      <c r="U156" s="54">
        <f t="shared" si="5"/>
        <v>1.9250608891905555E-4</v>
      </c>
      <c r="V156" s="54">
        <f t="shared" si="5"/>
        <v>2.4874211587807933E-3</v>
      </c>
      <c r="W156" s="54">
        <f t="shared" si="5"/>
        <v>-1.1940618069346837E-3</v>
      </c>
    </row>
    <row r="157" spans="6:23" ht="15" customHeight="1" x14ac:dyDescent="0.35">
      <c r="F157" s="54">
        <f t="shared" ref="F157:W157" si="6">+F150-F77</f>
        <v>-2.0308324034728001E-5</v>
      </c>
      <c r="G157" s="54">
        <f t="shared" si="6"/>
        <v>7.503327131853357E-7</v>
      </c>
      <c r="H157" s="54">
        <f t="shared" si="6"/>
        <v>8.1827374078830321E-4</v>
      </c>
      <c r="I157" s="54">
        <f t="shared" si="6"/>
        <v>1.9342846060832124E-3</v>
      </c>
      <c r="J157" s="54">
        <f t="shared" si="6"/>
        <v>6.018307520780611E-4</v>
      </c>
      <c r="K157" s="54">
        <f t="shared" si="6"/>
        <v>-1.566966099936153E-3</v>
      </c>
      <c r="L157" s="54">
        <f t="shared" si="6"/>
        <v>3.5870614085194803E-4</v>
      </c>
      <c r="M157" s="54">
        <f t="shared" si="6"/>
        <v>-1.4749768899382748E-3</v>
      </c>
      <c r="N157" s="54">
        <f t="shared" si="6"/>
        <v>2.4880728037127461E-3</v>
      </c>
      <c r="O157" s="54">
        <f t="shared" si="6"/>
        <v>2.4880728037127461E-3</v>
      </c>
      <c r="P157" s="54">
        <f t="shared" si="6"/>
        <v>2.4880728037127461E-3</v>
      </c>
      <c r="Q157" s="54">
        <f t="shared" si="6"/>
        <v>-1.2094312487770237E-3</v>
      </c>
      <c r="R157" s="54">
        <f t="shared" si="6"/>
        <v>-1.2390069677823139E-3</v>
      </c>
      <c r="S157" s="54">
        <f t="shared" si="6"/>
        <v>-1.6893324916557356E-3</v>
      </c>
      <c r="T157" s="54">
        <f t="shared" si="6"/>
        <v>-1.0077813098237909E-3</v>
      </c>
      <c r="U157" s="54">
        <f t="shared" si="6"/>
        <v>1.9320528639154904E-4</v>
      </c>
      <c r="V157" s="54">
        <f t="shared" si="6"/>
        <v>2.4880728037127461E-3</v>
      </c>
      <c r="W157" s="54">
        <f t="shared" si="6"/>
        <v>-1.1932609995090669E-3</v>
      </c>
    </row>
    <row r="159" spans="6:23" ht="15" customHeight="1" x14ac:dyDescent="0.35">
      <c r="F159" s="54">
        <f t="shared" ref="F159:W159" si="7">+F153-F80</f>
        <v>6.5743576169818938E-5</v>
      </c>
      <c r="G159" s="54">
        <f t="shared" si="7"/>
        <v>-8.582127244553036E-7</v>
      </c>
      <c r="H159" s="54">
        <f t="shared" si="7"/>
        <v>6.0058419019992822E-4</v>
      </c>
      <c r="I159" s="54">
        <f t="shared" si="7"/>
        <v>2.5315595072319501E-3</v>
      </c>
      <c r="J159" s="54">
        <f t="shared" si="7"/>
        <v>8.27265827112348E-4</v>
      </c>
      <c r="K159" s="54">
        <f t="shared" si="7"/>
        <v>-1.0433211122524896E-2</v>
      </c>
      <c r="L159" s="54">
        <f t="shared" si="7"/>
        <v>1.5648425554558101E-3</v>
      </c>
      <c r="M159" s="54">
        <f t="shared" si="7"/>
        <v>-1.014055674144883E-2</v>
      </c>
      <c r="N159" s="54">
        <f t="shared" si="7"/>
        <v>9.7352588249570594E-3</v>
      </c>
      <c r="O159" s="54">
        <f t="shared" si="7"/>
        <v>9.1785837125061519E-3</v>
      </c>
      <c r="P159" s="54">
        <f t="shared" si="7"/>
        <v>8.5352554821819717E-3</v>
      </c>
      <c r="Q159" s="54">
        <f t="shared" si="7"/>
        <v>-1.0306641311767549E-2</v>
      </c>
      <c r="R159" s="54">
        <f t="shared" si="7"/>
        <v>-1.0578404898849E-2</v>
      </c>
      <c r="S159" s="54">
        <f t="shared" si="7"/>
        <v>-1.308526911956061E-2</v>
      </c>
      <c r="T159" s="54">
        <f t="shared" si="7"/>
        <v>-1.3160560192281979E-2</v>
      </c>
      <c r="U159" s="54">
        <f t="shared" si="7"/>
        <v>2.716478751507885E-5</v>
      </c>
      <c r="V159" s="54">
        <f t="shared" si="7"/>
        <v>-1.2065190321203472E-2</v>
      </c>
      <c r="W159" s="54">
        <f t="shared" si="7"/>
        <v>-1.3165398269459025E-2</v>
      </c>
    </row>
    <row r="160" spans="6:23" ht="15" customHeight="1" x14ac:dyDescent="0.35">
      <c r="F160" s="54">
        <f t="shared" ref="F160:W160" si="8">+F154-F81</f>
        <v>6.7787522424796057E-5</v>
      </c>
      <c r="G160" s="54">
        <f t="shared" si="8"/>
        <v>9.3909333160376984E-7</v>
      </c>
      <c r="H160" s="54">
        <f t="shared" si="8"/>
        <v>1.0661544750266534E-3</v>
      </c>
      <c r="I160" s="54">
        <f t="shared" si="8"/>
        <v>3.061176521351041E-3</v>
      </c>
      <c r="J160" s="54">
        <f t="shared" si="8"/>
        <v>8.3488718301644388E-4</v>
      </c>
      <c r="K160" s="54">
        <f t="shared" si="8"/>
        <v>-2.2145396385230263E-3</v>
      </c>
      <c r="L160" s="54">
        <f t="shared" si="8"/>
        <v>6.4058871694980171E-5</v>
      </c>
      <c r="M160" s="54">
        <f t="shared" si="8"/>
        <v>-2.7682777914436042E-3</v>
      </c>
      <c r="N160" s="54">
        <f t="shared" si="8"/>
        <v>3.4359291691120008E-3</v>
      </c>
      <c r="O160" s="54">
        <f t="shared" si="8"/>
        <v>3.4359291691120008E-3</v>
      </c>
      <c r="P160" s="54">
        <f t="shared" si="8"/>
        <v>3.4359291691120008E-3</v>
      </c>
      <c r="Q160" s="54">
        <f t="shared" si="8"/>
        <v>-1.9937741482817096E-3</v>
      </c>
      <c r="R160" s="54">
        <f t="shared" si="8"/>
        <v>-2.4839319923550354E-3</v>
      </c>
      <c r="S160" s="54">
        <f t="shared" si="8"/>
        <v>-3.3067535362526338E-3</v>
      </c>
      <c r="T160" s="54">
        <f t="shared" si="8"/>
        <v>-2.6596100478053866E-3</v>
      </c>
      <c r="U160" s="54">
        <f t="shared" si="8"/>
        <v>-4.7201603833034586E-4</v>
      </c>
      <c r="V160" s="54">
        <f t="shared" si="8"/>
        <v>-1.0640773901451181E-3</v>
      </c>
      <c r="W160" s="54">
        <f t="shared" si="8"/>
        <v>-3.1781717469796275E-3</v>
      </c>
    </row>
  </sheetData>
  <mergeCells count="7">
    <mergeCell ref="D134:E134"/>
    <mergeCell ref="F118:W118"/>
    <mergeCell ref="F120:W120"/>
    <mergeCell ref="D123:E123"/>
    <mergeCell ref="D125:E125"/>
    <mergeCell ref="D126:E126"/>
    <mergeCell ref="D133:E133"/>
  </mergeCells>
  <conditionalFormatting sqref="F118">
    <cfRule type="cellIs" dxfId="15" priority="11" operator="equal">
      <formula>0</formula>
    </cfRule>
    <cfRule type="cellIs" dxfId="14" priority="12" operator="between">
      <formula>-0.00499999</formula>
      <formula>0.00499999</formula>
    </cfRule>
  </conditionalFormatting>
  <conditionalFormatting sqref="F9:W10 F12:W12 F14:W15 F67:W73">
    <cfRule type="cellIs" dxfId="13" priority="9" operator="equal">
      <formula>0</formula>
    </cfRule>
    <cfRule type="cellIs" dxfId="12" priority="10" operator="between">
      <formula>-0.00499999</formula>
      <formula>0.00499999</formula>
    </cfRule>
  </conditionalFormatting>
  <conditionalFormatting sqref="F59:W64">
    <cfRule type="cellIs" dxfId="11" priority="5" operator="equal">
      <formula>0</formula>
    </cfRule>
    <cfRule type="cellIs" dxfId="10" priority="6" operator="between">
      <formula>-0.00499999</formula>
      <formula>0.00499999</formula>
    </cfRule>
  </conditionalFormatting>
  <conditionalFormatting sqref="F75:W75 F78:W79 F116:W116 F120 F151:W152">
    <cfRule type="cellIs" dxfId="9" priority="13" operator="equal">
      <formula>0</formula>
    </cfRule>
    <cfRule type="cellIs" dxfId="8" priority="14" operator="between">
      <formula>-0.00499999</formula>
      <formula>0.00499999</formula>
    </cfRule>
  </conditionalFormatting>
  <conditionalFormatting sqref="F76:W77">
    <cfRule type="cellIs" dxfId="7" priority="3" operator="equal">
      <formula>0</formula>
    </cfRule>
    <cfRule type="cellIs" dxfId="6" priority="4" operator="between">
      <formula>-0.00499999%</formula>
      <formula>0.00499999%</formula>
    </cfRule>
  </conditionalFormatting>
  <conditionalFormatting sqref="F80:W81 F153:W154">
    <cfRule type="cellIs" dxfId="5" priority="7" operator="equal">
      <formula>0</formula>
    </cfRule>
    <cfRule type="cellIs" dxfId="4" priority="8" operator="between">
      <formula>-0.00499999%</formula>
      <formula>0.00499999%</formula>
    </cfRule>
  </conditionalFormatting>
  <conditionalFormatting sqref="F149:W150">
    <cfRule type="cellIs" dxfId="3" priority="1" operator="equal">
      <formula>0</formula>
    </cfRule>
    <cfRule type="cellIs" dxfId="2" priority="2" operator="between">
      <formula>-0.00499999%</formula>
      <formula>0.00499999%</formula>
    </cfRule>
  </conditionalFormatting>
  <pageMargins left="0.70866141732283472" right="0.70866141732283472" top="0.74803149606299213" bottom="0.74803149606299213" header="0.31496062992125984" footer="0.31496062992125984"/>
  <pageSetup paperSize="8" scale="33" orientation="landscape" r:id="rId1"/>
  <headerFooter>
    <oddFooter>&amp;C&amp;1#&amp;"Calibri"&amp;10&amp;K000000 For internal use only</oddFooter>
  </headerFooter>
  <rowBreaks count="2" manualBreakCount="2">
    <brk id="44" min="1" max="68" man="1"/>
    <brk id="82" min="1" max="6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00588-8168-4A24-9FC7-3587A77807F3}">
  <sheetPr>
    <tabColor rgb="FF92D050"/>
  </sheetPr>
  <dimension ref="A1:O112"/>
  <sheetViews>
    <sheetView showGridLines="0" view="pageBreakPreview" zoomScaleNormal="100" zoomScaleSheetLayoutView="100" workbookViewId="0"/>
  </sheetViews>
  <sheetFormatPr defaultColWidth="9.1796875" defaultRowHeight="15" customHeight="1" x14ac:dyDescent="0.35"/>
  <cols>
    <col min="1" max="1" width="9.1796875" style="1"/>
    <col min="2" max="2" width="2.7265625" style="1" customWidth="1"/>
    <col min="3" max="3" width="2.7265625" style="49" customWidth="1"/>
    <col min="4" max="4" width="62.54296875" style="1" customWidth="1"/>
    <col min="5" max="5" width="32.453125" style="1" bestFit="1" customWidth="1"/>
    <col min="6" max="6" width="22.54296875" style="1" bestFit="1" customWidth="1"/>
    <col min="7" max="7" width="14" style="1" bestFit="1" customWidth="1"/>
    <col min="8" max="8" width="13.54296875" style="1" customWidth="1"/>
    <col min="9" max="9" width="12.1796875" style="1" customWidth="1"/>
    <col min="10" max="10" width="17.54296875" style="1" customWidth="1"/>
    <col min="11" max="11" width="14.1796875" style="1" bestFit="1" customWidth="1"/>
    <col min="12" max="16384" width="9.1796875" style="1"/>
  </cols>
  <sheetData>
    <row r="1" spans="3:15" ht="15" customHeight="1" x14ac:dyDescent="0.35">
      <c r="C1" s="1"/>
    </row>
    <row r="2" spans="3:15" ht="15" customHeight="1" x14ac:dyDescent="0.35">
      <c r="C2" s="1"/>
    </row>
    <row r="3" spans="3:15" ht="18.5" x14ac:dyDescent="0.35">
      <c r="C3" s="2" t="str">
        <f>'HY financials'!C3</f>
        <v>BAJAJ FINSERV MUTUAL FUND</v>
      </c>
    </row>
    <row r="4" spans="3:15" ht="15.75" customHeight="1" x14ac:dyDescent="0.35">
      <c r="C4" s="3" t="str">
        <f>'HY financials'!C4</f>
        <v>Unaudited Half Yearly Financial Results for the period ended March 31, 2025</v>
      </c>
    </row>
    <row r="5" spans="3:15" ht="15" customHeight="1" x14ac:dyDescent="0.35">
      <c r="C5" s="4" t="str">
        <f>'HY financials'!C5</f>
        <v>[Pursuant to Regulation 59 of Securities and Exchange Board of India (Mutual Funds) Regulations, 1996]</v>
      </c>
    </row>
    <row r="6" spans="3:15" ht="15" customHeight="1" x14ac:dyDescent="0.35">
      <c r="C6" s="1"/>
    </row>
    <row r="7" spans="3:15" ht="15" customHeight="1" x14ac:dyDescent="0.35">
      <c r="C7" s="55" t="s">
        <v>96</v>
      </c>
    </row>
    <row r="8" spans="3:15" ht="15" customHeight="1" x14ac:dyDescent="0.35">
      <c r="C8" s="49">
        <v>1</v>
      </c>
      <c r="D8" s="1" t="s">
        <v>97</v>
      </c>
    </row>
    <row r="10" spans="3:15" ht="15" customHeight="1" x14ac:dyDescent="0.35">
      <c r="C10" s="49">
        <v>2</v>
      </c>
      <c r="D10" s="1" t="s">
        <v>98</v>
      </c>
    </row>
    <row r="11" spans="3:15" s="57" customFormat="1" ht="15" customHeight="1" x14ac:dyDescent="0.35">
      <c r="C11" s="56"/>
      <c r="D11" s="57" t="s">
        <v>99</v>
      </c>
    </row>
    <row r="12" spans="3:15" s="57" customFormat="1" ht="25.5" customHeight="1" x14ac:dyDescent="0.35">
      <c r="C12" s="56"/>
      <c r="D12" s="58" t="s">
        <v>100</v>
      </c>
      <c r="E12" s="59" t="s">
        <v>101</v>
      </c>
      <c r="F12" s="60" t="s">
        <v>102</v>
      </c>
      <c r="G12" s="202" t="s">
        <v>103</v>
      </c>
      <c r="H12" s="203"/>
      <c r="I12" s="202" t="s">
        <v>104</v>
      </c>
      <c r="J12" s="203"/>
      <c r="K12"/>
      <c r="L12"/>
      <c r="M12"/>
      <c r="N12"/>
      <c r="O12"/>
    </row>
    <row r="13" spans="3:15" s="56" customFormat="1" ht="15" customHeight="1" x14ac:dyDescent="0.35">
      <c r="D13" s="61"/>
      <c r="E13" s="61"/>
      <c r="F13" s="62"/>
      <c r="G13" s="63" t="s">
        <v>105</v>
      </c>
      <c r="H13" s="63" t="s">
        <v>106</v>
      </c>
      <c r="I13" s="63" t="s">
        <v>105</v>
      </c>
      <c r="J13" s="63" t="s">
        <v>106</v>
      </c>
      <c r="K13"/>
      <c r="L13"/>
      <c r="M13"/>
      <c r="N13"/>
      <c r="O13"/>
    </row>
    <row r="14" spans="3:15" s="57" customFormat="1" ht="26" x14ac:dyDescent="0.35">
      <c r="C14" s="56"/>
      <c r="D14" s="64" t="s">
        <v>107</v>
      </c>
      <c r="E14" s="64" t="s">
        <v>108</v>
      </c>
      <c r="F14" s="65" t="s">
        <v>109</v>
      </c>
      <c r="G14" s="66">
        <v>54.021263476999998</v>
      </c>
      <c r="H14" s="67">
        <v>7.3280964775249971E-4</v>
      </c>
      <c r="I14" s="66">
        <v>5.9321719999999994E-2</v>
      </c>
      <c r="J14" s="67">
        <v>6.2149708802609147E-3</v>
      </c>
      <c r="K14"/>
      <c r="L14"/>
      <c r="M14"/>
      <c r="N14"/>
      <c r="O14"/>
    </row>
    <row r="15" spans="3:15" s="57" customFormat="1" ht="15" customHeight="1" x14ac:dyDescent="0.35">
      <c r="C15" s="56"/>
      <c r="D15" s="68"/>
      <c r="E15" s="68"/>
      <c r="F15" s="69"/>
      <c r="G15" s="68"/>
      <c r="H15" s="70"/>
      <c r="I15" s="68"/>
      <c r="J15" s="70"/>
      <c r="K15" s="69"/>
      <c r="L15" s="68"/>
      <c r="M15" s="70"/>
      <c r="N15" s="68"/>
      <c r="O15" s="70"/>
    </row>
    <row r="16" spans="3:15" ht="15" customHeight="1" x14ac:dyDescent="0.35">
      <c r="D16" s="71" t="s">
        <v>110</v>
      </c>
      <c r="E16" s="72"/>
      <c r="F16" s="72"/>
      <c r="G16" s="72"/>
    </row>
    <row r="17" spans="4:15" ht="15" customHeight="1" x14ac:dyDescent="0.35">
      <c r="D17" s="71"/>
      <c r="E17" s="72"/>
      <c r="F17" s="72"/>
      <c r="G17" s="72"/>
      <c r="K17" s="73"/>
    </row>
    <row r="18" spans="4:15" ht="13" x14ac:dyDescent="0.35">
      <c r="D18" s="74" t="s">
        <v>111</v>
      </c>
      <c r="E18" s="74" t="s">
        <v>112</v>
      </c>
      <c r="F18" s="74" t="s">
        <v>102</v>
      </c>
      <c r="G18" s="204" t="s">
        <v>113</v>
      </c>
      <c r="H18" s="205"/>
      <c r="I18" s="204" t="s">
        <v>114</v>
      </c>
      <c r="J18" s="205"/>
    </row>
    <row r="19" spans="4:15" ht="52" x14ac:dyDescent="0.35">
      <c r="D19" s="74"/>
      <c r="E19" s="74"/>
      <c r="F19" s="74"/>
      <c r="G19" s="74" t="s">
        <v>115</v>
      </c>
      <c r="H19" s="74" t="s">
        <v>116</v>
      </c>
      <c r="I19" s="74" t="s">
        <v>115</v>
      </c>
      <c r="J19" s="74" t="s">
        <v>117</v>
      </c>
    </row>
    <row r="20" spans="4:15" ht="13" x14ac:dyDescent="0.35">
      <c r="D20" s="75" t="s">
        <v>118</v>
      </c>
      <c r="E20" s="75" t="s">
        <v>119</v>
      </c>
      <c r="F20" s="75" t="s">
        <v>120</v>
      </c>
      <c r="G20" s="76">
        <v>4.6296397189999912</v>
      </c>
      <c r="H20" s="77">
        <v>1.1031441529022863E-4</v>
      </c>
      <c r="I20" s="76">
        <v>0.03</v>
      </c>
      <c r="J20" s="78">
        <v>4.6905812342378032E-4</v>
      </c>
    </row>
    <row r="21" spans="4:15" ht="13" x14ac:dyDescent="0.35">
      <c r="D21" s="75" t="s">
        <v>107</v>
      </c>
      <c r="E21" s="75" t="s">
        <v>119</v>
      </c>
      <c r="F21" s="75" t="s">
        <v>120</v>
      </c>
      <c r="G21" s="76">
        <v>14.085059433000309</v>
      </c>
      <c r="H21" s="77">
        <v>3.3561684925564108E-4</v>
      </c>
      <c r="I21" s="76">
        <v>0.39</v>
      </c>
      <c r="J21" s="78">
        <v>6.0977556045091448E-3</v>
      </c>
    </row>
    <row r="22" spans="4:15" ht="13" x14ac:dyDescent="0.35">
      <c r="D22" s="75" t="s">
        <v>121</v>
      </c>
      <c r="E22" s="75" t="s">
        <v>122</v>
      </c>
      <c r="F22" s="75" t="s">
        <v>120</v>
      </c>
      <c r="G22" s="76">
        <v>0.13677753199999995</v>
      </c>
      <c r="H22" s="77">
        <v>3.2591161263580304E-6</v>
      </c>
      <c r="I22" s="76">
        <v>5.0098000000000005E-4</v>
      </c>
      <c r="J22" s="78">
        <v>7.8329579557615168E-6</v>
      </c>
    </row>
    <row r="23" spans="4:15" ht="13" x14ac:dyDescent="0.35">
      <c r="D23" s="75" t="s">
        <v>123</v>
      </c>
      <c r="E23" s="75" t="s">
        <v>122</v>
      </c>
      <c r="F23" s="75" t="s">
        <v>120</v>
      </c>
      <c r="G23" s="76">
        <v>5.062813800000001E-2</v>
      </c>
      <c r="H23" s="77">
        <v>1.2063602741660808E-6</v>
      </c>
      <c r="I23" s="76">
        <v>7.3371299999999999E-4</v>
      </c>
      <c r="J23" s="78">
        <v>1.1471801430387737E-5</v>
      </c>
    </row>
    <row r="24" spans="4:15" ht="13" x14ac:dyDescent="0.35">
      <c r="D24" s="75" t="s">
        <v>124</v>
      </c>
      <c r="E24" s="75" t="s">
        <v>122</v>
      </c>
      <c r="F24" s="75" t="s">
        <v>120</v>
      </c>
      <c r="G24" s="76">
        <v>2.5755864020000017</v>
      </c>
      <c r="H24" s="77">
        <v>6.1370716775227866E-5</v>
      </c>
      <c r="I24" s="76">
        <v>3.5450124999999985E-2</v>
      </c>
      <c r="J24" s="78">
        <v>5.5427230358794783E-4</v>
      </c>
    </row>
    <row r="25" spans="4:15" ht="15" customHeight="1" x14ac:dyDescent="0.35">
      <c r="D25" s="75" t="s">
        <v>107</v>
      </c>
      <c r="E25" s="75" t="s">
        <v>119</v>
      </c>
      <c r="F25" s="75" t="s">
        <v>125</v>
      </c>
      <c r="G25" s="76">
        <v>40.4</v>
      </c>
      <c r="H25" s="188">
        <v>1.2814100077487244E-3</v>
      </c>
      <c r="I25" s="189">
        <v>0.21410000000000001</v>
      </c>
      <c r="J25" s="190">
        <v>5.460944193647151E-3</v>
      </c>
    </row>
    <row r="26" spans="4:15" ht="15" customHeight="1" x14ac:dyDescent="0.35">
      <c r="D26" s="75" t="s">
        <v>118</v>
      </c>
      <c r="E26" s="75" t="s">
        <v>119</v>
      </c>
      <c r="F26" s="75" t="s">
        <v>125</v>
      </c>
      <c r="G26" s="76">
        <v>3.22</v>
      </c>
      <c r="H26" s="188">
        <v>1.0213218378591318E-4</v>
      </c>
      <c r="I26" s="189">
        <v>5.4000000000000003E-3</v>
      </c>
      <c r="J26" s="190">
        <v>1.3773516415550963E-4</v>
      </c>
    </row>
    <row r="27" spans="4:15" ht="15" customHeight="1" x14ac:dyDescent="0.35">
      <c r="D27" s="75" t="s">
        <v>123</v>
      </c>
      <c r="E27" s="75" t="s">
        <v>126</v>
      </c>
      <c r="F27" s="75" t="s">
        <v>125</v>
      </c>
      <c r="G27" s="76">
        <v>0.13549322499999999</v>
      </c>
      <c r="H27" s="191">
        <v>4.2975835271571697E-6</v>
      </c>
      <c r="I27" s="189">
        <v>2.54431E-4</v>
      </c>
      <c r="J27" s="191">
        <v>6.4896473243056432E-6</v>
      </c>
    </row>
    <row r="28" spans="4:15" ht="15" customHeight="1" x14ac:dyDescent="0.35">
      <c r="D28" s="75" t="s">
        <v>124</v>
      </c>
      <c r="E28" s="75" t="s">
        <v>126</v>
      </c>
      <c r="F28" s="75" t="s">
        <v>125</v>
      </c>
      <c r="G28" s="76">
        <v>2.8908502600000001</v>
      </c>
      <c r="H28" s="188">
        <v>9.1692189457104006E-5</v>
      </c>
      <c r="I28" s="189">
        <v>2.1191277000000001E-2</v>
      </c>
      <c r="J28" s="190">
        <v>5.4051555856664366E-4</v>
      </c>
    </row>
    <row r="29" spans="4:15" ht="15" customHeight="1" x14ac:dyDescent="0.35">
      <c r="D29" s="75" t="s">
        <v>121</v>
      </c>
      <c r="E29" s="75" t="s">
        <v>126</v>
      </c>
      <c r="F29" s="75" t="s">
        <v>125</v>
      </c>
      <c r="G29" s="76">
        <v>4.8197590000000005E-2</v>
      </c>
      <c r="H29" s="191">
        <v>1.5287345092913327E-6</v>
      </c>
      <c r="I29" s="189">
        <v>7.8453000000000003E-5</v>
      </c>
      <c r="J29" s="191">
        <v>2.0010623765726291E-6</v>
      </c>
    </row>
    <row r="30" spans="4:15" ht="15" customHeight="1" x14ac:dyDescent="0.35">
      <c r="D30" s="192" t="s">
        <v>86</v>
      </c>
      <c r="E30" s="79"/>
      <c r="F30" s="79"/>
      <c r="G30" s="80"/>
      <c r="H30" s="81"/>
      <c r="I30" s="80"/>
      <c r="J30" s="82"/>
    </row>
    <row r="31" spans="4:15" ht="15" customHeight="1" x14ac:dyDescent="0.35">
      <c r="D31" s="192" t="s">
        <v>87</v>
      </c>
      <c r="E31" s="79"/>
      <c r="F31" s="79"/>
      <c r="G31" s="80"/>
      <c r="H31" s="81"/>
      <c r="I31" s="80"/>
      <c r="J31" s="82"/>
    </row>
    <row r="32" spans="4:15" ht="15" customHeight="1" x14ac:dyDescent="0.35">
      <c r="D32" s="83"/>
      <c r="E32" s="84"/>
      <c r="F32" s="84"/>
      <c r="G32" s="84"/>
      <c r="H32" s="84"/>
      <c r="I32" s="84"/>
      <c r="J32" s="84"/>
      <c r="K32" s="84"/>
      <c r="L32" s="84"/>
      <c r="M32" s="84"/>
      <c r="N32" s="84"/>
      <c r="O32" s="84"/>
    </row>
    <row r="33" spans="1:10" ht="15" customHeight="1" x14ac:dyDescent="0.35">
      <c r="D33" s="85" t="s">
        <v>127</v>
      </c>
      <c r="E33" s="73"/>
      <c r="F33" s="73" t="s">
        <v>128</v>
      </c>
    </row>
    <row r="34" spans="1:10" ht="26" x14ac:dyDescent="0.35">
      <c r="D34" s="86" t="s">
        <v>129</v>
      </c>
      <c r="E34" s="87" t="s">
        <v>130</v>
      </c>
      <c r="F34" s="88" t="s">
        <v>131</v>
      </c>
    </row>
    <row r="35" spans="1:10" ht="26" x14ac:dyDescent="0.35">
      <c r="D35" s="89"/>
      <c r="E35" s="90" t="s">
        <v>54</v>
      </c>
      <c r="F35" s="91" t="s">
        <v>132</v>
      </c>
    </row>
    <row r="36" spans="1:10" ht="15" customHeight="1" x14ac:dyDescent="0.35">
      <c r="A36" s="92"/>
      <c r="D36" s="93" t="s">
        <v>133</v>
      </c>
      <c r="E36" s="76">
        <v>2.2250080000000001E-3</v>
      </c>
      <c r="F36" s="76">
        <v>1.3241185554200001</v>
      </c>
      <c r="G36" s="16"/>
      <c r="H36" s="178"/>
      <c r="I36" s="16"/>
      <c r="J36" s="16"/>
    </row>
    <row r="37" spans="1:10" ht="15" customHeight="1" x14ac:dyDescent="0.35">
      <c r="A37" s="92"/>
      <c r="D37" s="93" t="s">
        <v>134</v>
      </c>
      <c r="E37" s="76">
        <v>6.4073999999999999E-4</v>
      </c>
      <c r="F37" s="76">
        <v>6.0420797879999988E-2</v>
      </c>
      <c r="G37" s="16"/>
      <c r="H37" s="178"/>
      <c r="I37" s="16"/>
      <c r="J37" s="16"/>
    </row>
    <row r="38" spans="1:10" ht="15" customHeight="1" x14ac:dyDescent="0.35">
      <c r="A38" s="92"/>
      <c r="D38" s="93" t="s">
        <v>135</v>
      </c>
      <c r="E38" s="76">
        <v>2.2614700000000002E-3</v>
      </c>
      <c r="F38" s="76">
        <v>1.1417323805199997</v>
      </c>
      <c r="G38" s="16"/>
      <c r="H38" s="178"/>
      <c r="I38" s="16"/>
      <c r="J38" s="16"/>
    </row>
    <row r="39" spans="1:10" ht="15" customHeight="1" x14ac:dyDescent="0.35">
      <c r="A39" s="92"/>
      <c r="D39" s="93" t="s">
        <v>136</v>
      </c>
      <c r="E39" s="76">
        <v>5.5931292000000007E-2</v>
      </c>
      <c r="F39" s="76">
        <v>7.1404528466799988</v>
      </c>
      <c r="G39" s="16"/>
      <c r="H39" s="178"/>
      <c r="I39" s="16"/>
      <c r="J39" s="16"/>
    </row>
    <row r="40" spans="1:10" ht="15" customHeight="1" x14ac:dyDescent="0.35">
      <c r="A40" s="92"/>
      <c r="D40" s="93" t="s">
        <v>137</v>
      </c>
      <c r="E40" s="76">
        <v>1.4974200000000002E-3</v>
      </c>
      <c r="F40" s="76">
        <v>1.0898327272599999</v>
      </c>
      <c r="G40" s="16"/>
      <c r="H40" s="178"/>
      <c r="I40" s="16"/>
      <c r="J40" s="16"/>
    </row>
    <row r="41" spans="1:10" ht="15" customHeight="1" x14ac:dyDescent="0.35">
      <c r="A41" s="92"/>
      <c r="D41" s="93" t="s">
        <v>138</v>
      </c>
      <c r="E41" s="76">
        <v>1.2242736000000001E-2</v>
      </c>
      <c r="F41" s="76">
        <v>3.0524969605799996</v>
      </c>
      <c r="G41" s="16"/>
      <c r="H41" s="178"/>
      <c r="I41" s="16"/>
      <c r="J41" s="16"/>
    </row>
    <row r="42" spans="1:10" ht="15" customHeight="1" x14ac:dyDescent="0.35">
      <c r="A42" s="92"/>
      <c r="D42" s="93" t="s">
        <v>139</v>
      </c>
      <c r="E42" s="76">
        <v>9.8176000000000014E-4</v>
      </c>
      <c r="F42" s="76">
        <v>0.14461731663999999</v>
      </c>
      <c r="G42" s="16"/>
      <c r="H42" s="178"/>
      <c r="I42" s="16"/>
      <c r="J42" s="16"/>
    </row>
    <row r="43" spans="1:10" ht="15" customHeight="1" x14ac:dyDescent="0.35">
      <c r="A43" s="92"/>
      <c r="D43" s="93" t="s">
        <v>140</v>
      </c>
      <c r="E43" s="76">
        <v>3.4890358000000003E-2</v>
      </c>
      <c r="F43" s="76">
        <v>3.8356351409000005</v>
      </c>
      <c r="G43" s="16"/>
      <c r="H43" s="178"/>
      <c r="I43" s="16"/>
      <c r="J43" s="16"/>
    </row>
    <row r="44" spans="1:10" ht="15" customHeight="1" x14ac:dyDescent="0.35">
      <c r="A44" s="92"/>
      <c r="D44" s="93" t="s">
        <v>141</v>
      </c>
      <c r="E44" s="76">
        <v>6.7295400000000002E-4</v>
      </c>
      <c r="F44" s="76">
        <v>7.6699999999999989E-3</v>
      </c>
      <c r="G44" s="16"/>
      <c r="H44" s="178"/>
      <c r="I44" s="16"/>
      <c r="J44" s="16"/>
    </row>
    <row r="45" spans="1:10" ht="15" customHeight="1" x14ac:dyDescent="0.35">
      <c r="A45" s="92"/>
      <c r="D45" s="93" t="s">
        <v>142</v>
      </c>
      <c r="E45" s="76">
        <v>1.5474519999999999E-3</v>
      </c>
      <c r="F45" s="76">
        <v>0.16427272885999999</v>
      </c>
      <c r="G45" s="16"/>
      <c r="H45" s="178"/>
      <c r="I45" s="16"/>
      <c r="J45" s="16"/>
    </row>
    <row r="46" spans="1:10" ht="15" customHeight="1" x14ac:dyDescent="0.35">
      <c r="A46" s="92"/>
      <c r="D46" s="93" t="s">
        <v>143</v>
      </c>
      <c r="E46" s="76">
        <v>1.6614400000000001E-4</v>
      </c>
      <c r="F46" s="76">
        <v>6.1949999999999991E-2</v>
      </c>
      <c r="G46" s="16"/>
      <c r="H46" s="178"/>
      <c r="I46" s="16"/>
      <c r="J46" s="16"/>
    </row>
    <row r="47" spans="1:10" ht="15" customHeight="1" x14ac:dyDescent="0.35">
      <c r="A47" s="92"/>
      <c r="D47" s="93" t="s">
        <v>144</v>
      </c>
      <c r="E47" s="76">
        <v>1.6198686E-2</v>
      </c>
      <c r="F47" s="76">
        <v>2.3833285893800005</v>
      </c>
      <c r="G47" s="16"/>
      <c r="H47" s="178"/>
      <c r="I47" s="16"/>
      <c r="J47" s="16"/>
    </row>
    <row r="48" spans="1:10" ht="15" customHeight="1" x14ac:dyDescent="0.35">
      <c r="A48" s="92"/>
      <c r="D48" s="93" t="s">
        <v>145</v>
      </c>
      <c r="E48" s="76">
        <v>2.0925529999999998E-2</v>
      </c>
      <c r="F48" s="76">
        <v>2.8329740498799998</v>
      </c>
      <c r="G48" s="16"/>
      <c r="H48" s="178"/>
      <c r="I48" s="16"/>
      <c r="J48" s="16"/>
    </row>
    <row r="49" spans="1:10" ht="15" customHeight="1" x14ac:dyDescent="0.35">
      <c r="A49" s="92"/>
      <c r="D49" s="93" t="s">
        <v>146</v>
      </c>
      <c r="E49" s="76">
        <v>7.065367999999999E-3</v>
      </c>
      <c r="F49" s="76">
        <v>0.84502599549999979</v>
      </c>
      <c r="G49" s="16"/>
      <c r="H49" s="178"/>
      <c r="I49" s="16"/>
      <c r="J49" s="16"/>
    </row>
    <row r="50" spans="1:10" ht="15" customHeight="1" x14ac:dyDescent="0.35">
      <c r="A50" s="92"/>
      <c r="D50" s="93" t="s">
        <v>147</v>
      </c>
      <c r="E50" s="76">
        <v>1.2110339999999999E-3</v>
      </c>
      <c r="F50" s="76">
        <v>0</v>
      </c>
      <c r="G50" s="16"/>
      <c r="H50" s="178"/>
      <c r="I50" s="16"/>
      <c r="J50" s="16"/>
    </row>
    <row r="51" spans="1:10" ht="15" customHeight="1" x14ac:dyDescent="0.35">
      <c r="A51" s="92"/>
      <c r="D51" s="93" t="s">
        <v>148</v>
      </c>
      <c r="E51" s="76">
        <v>2.6620799999999998E-4</v>
      </c>
      <c r="F51" s="76">
        <v>2.5506444579999999E-2</v>
      </c>
      <c r="G51" s="16"/>
      <c r="H51" s="178"/>
      <c r="I51" s="16"/>
      <c r="J51" s="16"/>
    </row>
    <row r="52" spans="1:10" ht="15" customHeight="1" x14ac:dyDescent="0.35">
      <c r="A52" s="92"/>
      <c r="D52" s="93" t="s">
        <v>149</v>
      </c>
      <c r="E52" s="76">
        <v>4.1251619999999999E-3</v>
      </c>
      <c r="F52" s="76">
        <v>0.32024049381999997</v>
      </c>
      <c r="G52" s="16"/>
      <c r="H52" s="178"/>
      <c r="I52" s="16"/>
      <c r="J52" s="16"/>
    </row>
    <row r="53" spans="1:10" ht="15" customHeight="1" x14ac:dyDescent="0.35">
      <c r="A53" s="92"/>
      <c r="D53" s="93" t="s">
        <v>150</v>
      </c>
      <c r="E53" s="76">
        <v>2.3506779999999997E-3</v>
      </c>
      <c r="F53" s="76">
        <v>0.18061522971999999</v>
      </c>
      <c r="G53" s="16"/>
      <c r="H53" s="178"/>
      <c r="I53" s="16"/>
      <c r="J53" s="16"/>
    </row>
    <row r="54" spans="1:10" ht="15" customHeight="1" x14ac:dyDescent="0.35">
      <c r="A54" s="92"/>
      <c r="D54" s="85"/>
      <c r="E54" s="80"/>
      <c r="F54" s="80"/>
      <c r="I54" s="16"/>
      <c r="J54" s="16"/>
    </row>
    <row r="55" spans="1:10" ht="15" customHeight="1" x14ac:dyDescent="0.35">
      <c r="D55" s="85" t="s">
        <v>151</v>
      </c>
      <c r="E55" s="94"/>
      <c r="F55" s="16"/>
      <c r="J55" s="16"/>
    </row>
    <row r="56" spans="1:10" ht="15" customHeight="1" x14ac:dyDescent="0.35">
      <c r="D56" s="85" t="s">
        <v>152</v>
      </c>
      <c r="E56" s="95"/>
      <c r="F56" s="95"/>
    </row>
    <row r="57" spans="1:10" ht="15" customHeight="1" x14ac:dyDescent="0.35">
      <c r="D57" s="1" t="s">
        <v>153</v>
      </c>
    </row>
    <row r="58" spans="1:10" ht="15" customHeight="1" x14ac:dyDescent="0.35">
      <c r="D58" s="1" t="s">
        <v>154</v>
      </c>
    </row>
    <row r="59" spans="1:10" s="72" customFormat="1" ht="15" customHeight="1" x14ac:dyDescent="0.35">
      <c r="C59" s="96"/>
      <c r="D59" s="97" t="s">
        <v>155</v>
      </c>
    </row>
    <row r="60" spans="1:10" s="72" customFormat="1" ht="15" customHeight="1" x14ac:dyDescent="0.35">
      <c r="C60" s="96"/>
      <c r="D60" s="97" t="s">
        <v>156</v>
      </c>
    </row>
    <row r="62" spans="1:10" ht="15" customHeight="1" x14ac:dyDescent="0.35">
      <c r="C62" s="49">
        <v>3</v>
      </c>
      <c r="D62" s="1" t="s">
        <v>157</v>
      </c>
    </row>
    <row r="63" spans="1:10" ht="39" x14ac:dyDescent="0.35">
      <c r="D63" s="98" t="s">
        <v>158</v>
      </c>
      <c r="E63" s="98" t="s">
        <v>159</v>
      </c>
      <c r="F63" s="98" t="s">
        <v>160</v>
      </c>
      <c r="G63" s="91" t="s">
        <v>161</v>
      </c>
    </row>
    <row r="64" spans="1:10" ht="13" x14ac:dyDescent="0.35">
      <c r="D64" s="99" t="s">
        <v>162</v>
      </c>
      <c r="E64" s="100" t="s">
        <v>137</v>
      </c>
      <c r="F64" s="100" t="s">
        <v>163</v>
      </c>
      <c r="G64" s="101">
        <v>23.799969744000006</v>
      </c>
    </row>
    <row r="65" spans="4:7" ht="13" x14ac:dyDescent="0.35">
      <c r="D65" s="102"/>
      <c r="E65" s="103" t="s">
        <v>137</v>
      </c>
      <c r="F65" s="103" t="s">
        <v>164</v>
      </c>
      <c r="G65" s="104">
        <v>43.704954385999997</v>
      </c>
    </row>
    <row r="66" spans="4:7" ht="13" x14ac:dyDescent="0.35">
      <c r="D66" s="102"/>
      <c r="E66" s="103" t="s">
        <v>138</v>
      </c>
      <c r="F66" s="103" t="s">
        <v>165</v>
      </c>
      <c r="G66" s="104">
        <v>4.9334849999999996E-3</v>
      </c>
    </row>
    <row r="67" spans="4:7" ht="13" x14ac:dyDescent="0.35">
      <c r="D67" s="102"/>
      <c r="E67" s="103" t="s">
        <v>136</v>
      </c>
      <c r="F67" s="103" t="s">
        <v>163</v>
      </c>
      <c r="G67" s="104">
        <v>15.072655774000001</v>
      </c>
    </row>
    <row r="68" spans="4:7" ht="13" x14ac:dyDescent="0.35">
      <c r="D68" s="105"/>
      <c r="E68" s="106" t="s">
        <v>141</v>
      </c>
      <c r="F68" s="106" t="s">
        <v>163</v>
      </c>
      <c r="G68" s="107">
        <v>0.62554414999999997</v>
      </c>
    </row>
    <row r="69" spans="4:7" ht="13" x14ac:dyDescent="0.35">
      <c r="D69" s="99" t="s">
        <v>118</v>
      </c>
      <c r="E69" s="100" t="s">
        <v>137</v>
      </c>
      <c r="F69" s="100" t="s">
        <v>163</v>
      </c>
      <c r="G69" s="101">
        <v>7.2738048789999992</v>
      </c>
    </row>
    <row r="70" spans="4:7" ht="13" x14ac:dyDescent="0.35">
      <c r="D70" s="102"/>
      <c r="E70" s="103" t="s">
        <v>137</v>
      </c>
      <c r="F70" s="103" t="s">
        <v>164</v>
      </c>
      <c r="G70" s="104">
        <v>67.990662544000003</v>
      </c>
    </row>
    <row r="71" spans="4:7" ht="13" x14ac:dyDescent="0.35">
      <c r="D71" s="102"/>
      <c r="E71" s="103" t="s">
        <v>138</v>
      </c>
      <c r="F71" s="103" t="s">
        <v>163</v>
      </c>
      <c r="G71" s="104">
        <v>8.7486258900000013</v>
      </c>
    </row>
    <row r="72" spans="4:7" ht="13" x14ac:dyDescent="0.35">
      <c r="D72" s="102"/>
      <c r="E72" s="103" t="s">
        <v>138</v>
      </c>
      <c r="F72" s="103" t="s">
        <v>164</v>
      </c>
      <c r="G72" s="104">
        <v>4.203905625</v>
      </c>
    </row>
    <row r="73" spans="4:7" ht="13" x14ac:dyDescent="0.35">
      <c r="D73" s="102"/>
      <c r="E73" s="103" t="s">
        <v>147</v>
      </c>
      <c r="F73" s="103" t="s">
        <v>163</v>
      </c>
      <c r="G73" s="104">
        <v>1.138475685</v>
      </c>
    </row>
    <row r="74" spans="4:7" ht="13" x14ac:dyDescent="0.35">
      <c r="D74" s="102"/>
      <c r="E74" s="103" t="s">
        <v>136</v>
      </c>
      <c r="F74" s="103" t="s">
        <v>163</v>
      </c>
      <c r="G74" s="104">
        <v>80.310972776000014</v>
      </c>
    </row>
    <row r="75" spans="4:7" ht="13" x14ac:dyDescent="0.35">
      <c r="D75" s="102"/>
      <c r="E75" s="103" t="s">
        <v>145</v>
      </c>
      <c r="F75" s="103" t="s">
        <v>163</v>
      </c>
      <c r="G75" s="104">
        <v>56.415399981999997</v>
      </c>
    </row>
    <row r="76" spans="4:7" ht="13" x14ac:dyDescent="0.35">
      <c r="D76" s="102"/>
      <c r="E76" s="103" t="s">
        <v>133</v>
      </c>
      <c r="F76" s="103" t="s">
        <v>166</v>
      </c>
      <c r="G76" s="104">
        <v>147.40454740000001</v>
      </c>
    </row>
    <row r="77" spans="4:7" ht="13" x14ac:dyDescent="0.35">
      <c r="D77" s="102"/>
      <c r="E77" s="103" t="s">
        <v>133</v>
      </c>
      <c r="F77" s="103" t="s">
        <v>167</v>
      </c>
      <c r="G77" s="104">
        <v>79.349414916000001</v>
      </c>
    </row>
    <row r="78" spans="4:7" ht="13" x14ac:dyDescent="0.35">
      <c r="D78" s="105"/>
      <c r="E78" s="106" t="s">
        <v>141</v>
      </c>
      <c r="F78" s="106" t="s">
        <v>163</v>
      </c>
      <c r="G78" s="107">
        <v>1.019283253</v>
      </c>
    </row>
    <row r="79" spans="4:7" ht="13" x14ac:dyDescent="0.35">
      <c r="D79" s="99" t="s">
        <v>168</v>
      </c>
      <c r="E79" s="100" t="s">
        <v>137</v>
      </c>
      <c r="F79" s="100" t="s">
        <v>163</v>
      </c>
      <c r="G79" s="101">
        <v>0.27872424800000001</v>
      </c>
    </row>
    <row r="80" spans="4:7" ht="13" x14ac:dyDescent="0.35">
      <c r="D80" s="102"/>
      <c r="E80" s="103" t="s">
        <v>137</v>
      </c>
      <c r="F80" s="103" t="s">
        <v>164</v>
      </c>
      <c r="G80" s="104">
        <v>0.56686499999999995</v>
      </c>
    </row>
    <row r="81" spans="3:7" ht="13" x14ac:dyDescent="0.35">
      <c r="D81" s="102"/>
      <c r="E81" s="103" t="s">
        <v>138</v>
      </c>
      <c r="F81" s="103" t="s">
        <v>163</v>
      </c>
      <c r="G81" s="104">
        <v>5.3307970669999998</v>
      </c>
    </row>
    <row r="82" spans="3:7" ht="13" x14ac:dyDescent="0.35">
      <c r="D82" s="102"/>
      <c r="E82" s="103" t="s">
        <v>138</v>
      </c>
      <c r="F82" s="103" t="s">
        <v>164</v>
      </c>
      <c r="G82" s="104">
        <v>7.2345122999999996</v>
      </c>
    </row>
    <row r="83" spans="3:7" ht="13" x14ac:dyDescent="0.35">
      <c r="D83" s="102"/>
      <c r="E83" s="103" t="s">
        <v>147</v>
      </c>
      <c r="F83" s="103" t="s">
        <v>163</v>
      </c>
      <c r="G83" s="104">
        <v>0.73817513200000007</v>
      </c>
    </row>
    <row r="84" spans="3:7" ht="13" x14ac:dyDescent="0.35">
      <c r="D84" s="102"/>
      <c r="E84" s="103" t="s">
        <v>140</v>
      </c>
      <c r="F84" s="103" t="s">
        <v>163</v>
      </c>
      <c r="G84" s="104">
        <v>25.341985157000003</v>
      </c>
    </row>
    <row r="85" spans="3:7" ht="13" x14ac:dyDescent="0.35">
      <c r="D85" s="102"/>
      <c r="E85" s="103" t="s">
        <v>144</v>
      </c>
      <c r="F85" s="103" t="s">
        <v>164</v>
      </c>
      <c r="G85" s="104">
        <v>6.4057700000000004</v>
      </c>
    </row>
    <row r="86" spans="3:7" ht="13" x14ac:dyDescent="0.35">
      <c r="D86" s="102"/>
      <c r="E86" s="103" t="s">
        <v>150</v>
      </c>
      <c r="F86" s="103" t="s">
        <v>163</v>
      </c>
      <c r="G86" s="104">
        <v>21.385409931999998</v>
      </c>
    </row>
    <row r="87" spans="3:7" ht="13" x14ac:dyDescent="0.35">
      <c r="D87" s="105"/>
      <c r="E87" s="106" t="s">
        <v>141</v>
      </c>
      <c r="F87" s="106" t="s">
        <v>163</v>
      </c>
      <c r="G87" s="107">
        <v>0.51391498800000002</v>
      </c>
    </row>
    <row r="88" spans="3:7" ht="13" x14ac:dyDescent="0.35">
      <c r="D88" s="99" t="s">
        <v>169</v>
      </c>
      <c r="E88" s="100" t="s">
        <v>133</v>
      </c>
      <c r="F88" s="100" t="s">
        <v>166</v>
      </c>
      <c r="G88" s="101">
        <v>299.68559970000001</v>
      </c>
    </row>
    <row r="89" spans="3:7" ht="13" x14ac:dyDescent="0.35">
      <c r="D89" s="105"/>
      <c r="E89" s="106" t="s">
        <v>135</v>
      </c>
      <c r="F89" s="106" t="s">
        <v>166</v>
      </c>
      <c r="G89" s="107">
        <v>49.043199000000001</v>
      </c>
    </row>
    <row r="91" spans="3:7" ht="15" customHeight="1" x14ac:dyDescent="0.35">
      <c r="C91" s="49">
        <v>4</v>
      </c>
      <c r="D91" s="1" t="s">
        <v>170</v>
      </c>
    </row>
    <row r="93" spans="3:7" ht="15" customHeight="1" x14ac:dyDescent="0.35">
      <c r="C93" s="49">
        <v>5</v>
      </c>
      <c r="D93" s="1" t="s">
        <v>171</v>
      </c>
    </row>
    <row r="95" spans="3:7" ht="15" customHeight="1" x14ac:dyDescent="0.35">
      <c r="D95" s="108" t="s">
        <v>129</v>
      </c>
      <c r="E95" s="109" t="s">
        <v>172</v>
      </c>
      <c r="F95" s="109" t="s">
        <v>173</v>
      </c>
    </row>
    <row r="96" spans="3:7" ht="15" customHeight="1" x14ac:dyDescent="0.35">
      <c r="D96" s="110" t="s">
        <v>148</v>
      </c>
      <c r="E96" s="111">
        <v>1</v>
      </c>
      <c r="F96" s="112">
        <v>0.25536500000000001</v>
      </c>
    </row>
    <row r="98" spans="3:6" ht="15" customHeight="1" x14ac:dyDescent="0.35">
      <c r="C98" s="49">
        <v>6</v>
      </c>
      <c r="D98" s="1" t="s">
        <v>174</v>
      </c>
    </row>
    <row r="100" spans="3:6" ht="15" customHeight="1" x14ac:dyDescent="0.35">
      <c r="C100" s="49">
        <v>7</v>
      </c>
      <c r="D100" s="1" t="s">
        <v>175</v>
      </c>
    </row>
    <row r="102" spans="3:6" ht="15" customHeight="1" x14ac:dyDescent="0.35">
      <c r="C102" s="49">
        <v>8</v>
      </c>
      <c r="D102" s="85" t="s">
        <v>176</v>
      </c>
    </row>
    <row r="103" spans="3:6" ht="15" customHeight="1" x14ac:dyDescent="0.35">
      <c r="D103" s="113"/>
    </row>
    <row r="104" spans="3:6" ht="15" customHeight="1" x14ac:dyDescent="0.35">
      <c r="C104" s="49">
        <v>9</v>
      </c>
      <c r="D104" s="85" t="s">
        <v>177</v>
      </c>
    </row>
    <row r="105" spans="3:6" ht="15" customHeight="1" x14ac:dyDescent="0.35">
      <c r="D105" s="85"/>
    </row>
    <row r="106" spans="3:6" ht="15" customHeight="1" x14ac:dyDescent="0.35">
      <c r="D106" s="98" t="s">
        <v>129</v>
      </c>
      <c r="E106" s="114" t="s">
        <v>178</v>
      </c>
      <c r="F106" s="114" t="s">
        <v>179</v>
      </c>
    </row>
    <row r="107" spans="3:6" ht="15" customHeight="1" x14ac:dyDescent="0.35">
      <c r="D107" s="93" t="s">
        <v>137</v>
      </c>
      <c r="E107" s="115">
        <v>-673.3441344360001</v>
      </c>
      <c r="F107" s="116">
        <v>-0.74981903837130837</v>
      </c>
    </row>
    <row r="108" spans="3:6" ht="15" customHeight="1" x14ac:dyDescent="0.35">
      <c r="D108" s="85"/>
    </row>
    <row r="109" spans="3:6" ht="15" customHeight="1" x14ac:dyDescent="0.35">
      <c r="D109" s="85" t="s">
        <v>180</v>
      </c>
    </row>
    <row r="111" spans="3:6" ht="15" customHeight="1" x14ac:dyDescent="0.35">
      <c r="C111" s="49">
        <v>10</v>
      </c>
      <c r="D111" s="1" t="s">
        <v>181</v>
      </c>
    </row>
    <row r="112" spans="3:6" ht="15" customHeight="1" x14ac:dyDescent="0.35">
      <c r="D112" s="117"/>
    </row>
  </sheetData>
  <mergeCells count="4">
    <mergeCell ref="G12:H12"/>
    <mergeCell ref="I12:J12"/>
    <mergeCell ref="G18:H18"/>
    <mergeCell ref="I18:J18"/>
  </mergeCells>
  <conditionalFormatting sqref="G20:G31 E36:F54">
    <cfRule type="cellIs" dxfId="1" priority="2" operator="between">
      <formula>0.005</formula>
      <formula>0.0000000001</formula>
    </cfRule>
  </conditionalFormatting>
  <conditionalFormatting sqref="I20:I31">
    <cfRule type="cellIs" dxfId="0" priority="1" operator="between">
      <formula>0.005</formula>
      <formula>0.0000000001</formula>
    </cfRule>
  </conditionalFormatting>
  <pageMargins left="0.7" right="0.7" top="0.75" bottom="0.75" header="0.3" footer="0.3"/>
  <pageSetup scale="27" orientation="portrait" r:id="rId1"/>
  <headerFooter>
    <oddFooter>&amp;C&amp;1#&amp;"Calibri"&amp;10&amp;K000000 For internal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669AE-E36D-47F8-B59B-BE959B1576A0}">
  <sheetPr>
    <tabColor rgb="FF92D050"/>
  </sheetPr>
  <dimension ref="B1:H185"/>
  <sheetViews>
    <sheetView showGridLines="0" view="pageBreakPreview" zoomScale="80" zoomScaleNormal="100" zoomScaleSheetLayoutView="80" workbookViewId="0"/>
  </sheetViews>
  <sheetFormatPr defaultColWidth="8.7265625" defaultRowHeight="15" customHeight="1" x14ac:dyDescent="0.35"/>
  <cols>
    <col min="1" max="1" width="8.7265625" style="84"/>
    <col min="2" max="2" width="4.7265625" style="84" customWidth="1"/>
    <col min="3" max="3" width="37.54296875" customWidth="1"/>
    <col min="4" max="4" width="40.90625" bestFit="1" customWidth="1"/>
    <col min="5" max="5" width="48.81640625" bestFit="1" customWidth="1"/>
    <col min="6" max="6" width="19.36328125" bestFit="1" customWidth="1"/>
    <col min="7" max="7" width="16.6328125" style="149" bestFit="1" customWidth="1"/>
    <col min="8" max="8" width="8.7265625" style="84"/>
    <col min="9" max="9" width="16" style="84" bestFit="1" customWidth="1"/>
    <col min="10" max="16384" width="8.7265625" style="84"/>
  </cols>
  <sheetData>
    <row r="1" spans="2:8" ht="15" customHeight="1" x14ac:dyDescent="0.35">
      <c r="C1" s="118"/>
      <c r="D1" s="118"/>
      <c r="E1" s="118"/>
      <c r="F1" s="118"/>
      <c r="G1" s="119" t="s">
        <v>182</v>
      </c>
    </row>
    <row r="2" spans="2:8" s="1" customFormat="1" ht="15" customHeight="1" x14ac:dyDescent="0.35">
      <c r="B2" s="84"/>
      <c r="C2" s="206" t="s">
        <v>183</v>
      </c>
      <c r="D2" s="206"/>
      <c r="E2" s="206"/>
      <c r="F2" s="206"/>
      <c r="G2" s="206"/>
    </row>
    <row r="3" spans="2:8" s="1" customFormat="1" ht="18.75" customHeight="1" x14ac:dyDescent="0.35">
      <c r="B3" s="84"/>
      <c r="C3" s="118"/>
      <c r="D3" s="118"/>
      <c r="E3" s="118"/>
      <c r="F3" s="118"/>
      <c r="G3" s="120"/>
    </row>
    <row r="4" spans="2:8" s="1" customFormat="1" ht="15" customHeight="1" x14ac:dyDescent="0.35">
      <c r="B4" s="84"/>
      <c r="C4" s="207" t="s">
        <v>184</v>
      </c>
      <c r="D4" s="207"/>
      <c r="E4" s="207"/>
      <c r="F4" s="207"/>
      <c r="G4" s="207"/>
    </row>
    <row r="5" spans="2:8" s="1" customFormat="1" ht="15" customHeight="1" x14ac:dyDescent="0.35">
      <c r="B5" s="84"/>
      <c r="C5" s="118"/>
      <c r="D5" s="118"/>
      <c r="E5" s="118"/>
      <c r="F5" s="118"/>
      <c r="G5" s="120"/>
    </row>
    <row r="6" spans="2:8" s="1" customFormat="1" ht="15" customHeight="1" x14ac:dyDescent="0.35">
      <c r="B6" s="84"/>
      <c r="C6" s="207" t="s">
        <v>185</v>
      </c>
      <c r="D6" s="207"/>
      <c r="E6" s="207"/>
      <c r="F6" s="207"/>
      <c r="G6" s="207"/>
    </row>
    <row r="7" spans="2:8" s="1" customFormat="1" ht="15" customHeight="1" x14ac:dyDescent="0.35">
      <c r="B7" s="84"/>
      <c r="C7" s="118"/>
      <c r="D7" s="118"/>
      <c r="E7" s="118"/>
      <c r="F7" s="118"/>
      <c r="G7" s="120"/>
    </row>
    <row r="8" spans="2:8" thickBot="1" x14ac:dyDescent="0.4">
      <c r="C8" s="118"/>
      <c r="D8" s="118"/>
      <c r="E8" s="118"/>
      <c r="F8" s="118"/>
      <c r="G8" s="120"/>
    </row>
    <row r="9" spans="2:8" ht="47.5" customHeight="1" thickBot="1" x14ac:dyDescent="0.4">
      <c r="C9" s="121" t="s">
        <v>186</v>
      </c>
      <c r="D9" s="122"/>
      <c r="E9" s="123" t="s">
        <v>187</v>
      </c>
      <c r="F9" s="124"/>
      <c r="G9" s="125" t="s">
        <v>188</v>
      </c>
      <c r="H9" s="126"/>
    </row>
    <row r="10" spans="2:8" ht="73" thickBot="1" x14ac:dyDescent="0.4">
      <c r="C10" s="127" t="s">
        <v>189</v>
      </c>
      <c r="D10" s="128" t="s">
        <v>190</v>
      </c>
      <c r="E10" s="129" t="s">
        <v>250</v>
      </c>
      <c r="F10" s="130" t="s">
        <v>191</v>
      </c>
      <c r="G10" s="131" t="s">
        <v>192</v>
      </c>
    </row>
    <row r="11" spans="2:8" ht="14.5" x14ac:dyDescent="0.35">
      <c r="C11" s="132" t="s">
        <v>193</v>
      </c>
      <c r="D11" s="133" t="s">
        <v>134</v>
      </c>
      <c r="E11" s="133" t="s">
        <v>135</v>
      </c>
      <c r="F11" s="134">
        <v>54.525860000000002</v>
      </c>
      <c r="G11" s="135">
        <v>0</v>
      </c>
    </row>
    <row r="12" spans="2:8" ht="14.5" x14ac:dyDescent="0.35">
      <c r="C12" s="132" t="s">
        <v>194</v>
      </c>
      <c r="D12" s="133"/>
      <c r="E12" s="133" t="s">
        <v>134</v>
      </c>
      <c r="F12" s="134">
        <v>37.492897499999998</v>
      </c>
      <c r="G12" s="135">
        <v>0</v>
      </c>
    </row>
    <row r="13" spans="2:8" ht="14.5" x14ac:dyDescent="0.35">
      <c r="C13" s="132"/>
      <c r="D13" s="133"/>
      <c r="E13" s="133" t="s">
        <v>136</v>
      </c>
      <c r="F13" s="134">
        <v>42.063582500000003</v>
      </c>
      <c r="G13" s="135">
        <v>0</v>
      </c>
    </row>
    <row r="14" spans="2:8" ht="14.5" x14ac:dyDescent="0.35">
      <c r="C14" s="136"/>
      <c r="D14" s="137"/>
      <c r="E14" s="138"/>
      <c r="F14" s="139">
        <v>0</v>
      </c>
      <c r="G14" s="140">
        <v>0</v>
      </c>
    </row>
    <row r="15" spans="2:8" ht="14.5" x14ac:dyDescent="0.35">
      <c r="C15" s="132" t="s">
        <v>162</v>
      </c>
      <c r="D15" s="133" t="s">
        <v>133</v>
      </c>
      <c r="E15" s="133" t="s">
        <v>136</v>
      </c>
      <c r="F15" s="134">
        <v>47.603527606999997</v>
      </c>
      <c r="G15" s="135">
        <v>0</v>
      </c>
    </row>
    <row r="16" spans="2:8" ht="14.5" x14ac:dyDescent="0.35">
      <c r="C16" s="132" t="s">
        <v>194</v>
      </c>
      <c r="D16" s="133" t="s">
        <v>137</v>
      </c>
      <c r="E16" s="133" t="s">
        <v>137</v>
      </c>
      <c r="F16" s="134">
        <v>26.332243852000001</v>
      </c>
      <c r="G16" s="135">
        <v>1.5363757499999999</v>
      </c>
    </row>
    <row r="17" spans="3:7" ht="14.5" x14ac:dyDescent="0.35">
      <c r="C17" s="132"/>
      <c r="D17" s="133"/>
      <c r="E17" s="133" t="s">
        <v>138</v>
      </c>
      <c r="F17" s="134">
        <v>19.063630415000002</v>
      </c>
      <c r="G17" s="135">
        <v>0</v>
      </c>
    </row>
    <row r="18" spans="3:7" ht="14.5" x14ac:dyDescent="0.35">
      <c r="C18" s="132"/>
      <c r="D18" s="133"/>
      <c r="E18" s="133" t="s">
        <v>141</v>
      </c>
      <c r="F18" s="134">
        <v>2.1044901150000004</v>
      </c>
      <c r="G18" s="135">
        <v>1.593891355</v>
      </c>
    </row>
    <row r="19" spans="3:7" ht="15" customHeight="1" x14ac:dyDescent="0.35">
      <c r="C19" s="136"/>
      <c r="D19" s="137"/>
      <c r="E19" s="138"/>
      <c r="F19" s="139">
        <v>0</v>
      </c>
      <c r="G19" s="140">
        <v>0</v>
      </c>
    </row>
    <row r="20" spans="3:7" ht="15" customHeight="1" x14ac:dyDescent="0.35">
      <c r="C20" s="132" t="s">
        <v>118</v>
      </c>
      <c r="D20" s="133" t="s">
        <v>133</v>
      </c>
      <c r="E20" s="133" t="s">
        <v>133</v>
      </c>
      <c r="F20" s="134">
        <v>301.57203711599999</v>
      </c>
      <c r="G20" s="135">
        <v>75.006675000000001</v>
      </c>
    </row>
    <row r="21" spans="3:7" ht="15" customHeight="1" x14ac:dyDescent="0.35">
      <c r="C21" s="132" t="s">
        <v>194</v>
      </c>
      <c r="D21" s="133" t="s">
        <v>137</v>
      </c>
      <c r="E21" s="133" t="s">
        <v>135</v>
      </c>
      <c r="F21" s="134">
        <v>43.322938299999997</v>
      </c>
      <c r="G21" s="135">
        <v>0</v>
      </c>
    </row>
    <row r="22" spans="3:7" ht="15" customHeight="1" x14ac:dyDescent="0.35">
      <c r="C22" s="132"/>
      <c r="D22" s="133"/>
      <c r="E22" s="133" t="s">
        <v>136</v>
      </c>
      <c r="F22" s="134">
        <v>262.52158859799999</v>
      </c>
      <c r="G22" s="135">
        <v>174.00623295999998</v>
      </c>
    </row>
    <row r="23" spans="3:7" ht="15" customHeight="1" x14ac:dyDescent="0.35">
      <c r="C23" s="132"/>
      <c r="D23" s="133"/>
      <c r="E23" s="133" t="s">
        <v>137</v>
      </c>
      <c r="F23" s="134">
        <v>48.231397170999998</v>
      </c>
      <c r="G23" s="135">
        <v>0.11182</v>
      </c>
    </row>
    <row r="24" spans="3:7" ht="15" customHeight="1" x14ac:dyDescent="0.35">
      <c r="C24" s="132"/>
      <c r="D24" s="133"/>
      <c r="E24" s="133" t="s">
        <v>138</v>
      </c>
      <c r="F24" s="134">
        <v>17.455738575999998</v>
      </c>
      <c r="G24" s="135">
        <v>19.98089216</v>
      </c>
    </row>
    <row r="25" spans="3:7" ht="15" customHeight="1" x14ac:dyDescent="0.35">
      <c r="C25" s="132"/>
      <c r="D25" s="133"/>
      <c r="E25" s="133" t="s">
        <v>141</v>
      </c>
      <c r="F25" s="134">
        <v>3.9778083690000003</v>
      </c>
      <c r="G25" s="135">
        <v>4.2697348799999997</v>
      </c>
    </row>
    <row r="26" spans="3:7" ht="15" customHeight="1" x14ac:dyDescent="0.35">
      <c r="C26" s="132"/>
      <c r="D26" s="133"/>
      <c r="E26" s="133" t="s">
        <v>145</v>
      </c>
      <c r="F26" s="134">
        <v>56.415399981999997</v>
      </c>
      <c r="G26" s="135">
        <v>59.760186239999996</v>
      </c>
    </row>
    <row r="27" spans="3:7" ht="15" customHeight="1" x14ac:dyDescent="0.35">
      <c r="C27" s="132"/>
      <c r="D27" s="133"/>
      <c r="E27" s="133" t="s">
        <v>147</v>
      </c>
      <c r="F27" s="134">
        <v>1.138475685</v>
      </c>
      <c r="G27" s="135">
        <v>1.1879756800000001</v>
      </c>
    </row>
    <row r="28" spans="3:7" ht="15" customHeight="1" x14ac:dyDescent="0.35">
      <c r="C28" s="136"/>
      <c r="D28" s="137"/>
      <c r="E28" s="138"/>
      <c r="F28" s="139">
        <v>0</v>
      </c>
      <c r="G28" s="140">
        <v>0</v>
      </c>
    </row>
    <row r="29" spans="3:7" ht="15" customHeight="1" x14ac:dyDescent="0.35">
      <c r="C29" s="132" t="s">
        <v>168</v>
      </c>
      <c r="D29" s="133" t="s">
        <v>134</v>
      </c>
      <c r="E29" s="133" t="s">
        <v>137</v>
      </c>
      <c r="F29" s="134">
        <v>0.27872424800000001</v>
      </c>
      <c r="G29" s="135">
        <v>0.3011025</v>
      </c>
    </row>
    <row r="30" spans="3:7" ht="15" customHeight="1" x14ac:dyDescent="0.35">
      <c r="C30" s="132" t="s">
        <v>194</v>
      </c>
      <c r="D30" s="133" t="s">
        <v>133</v>
      </c>
      <c r="E30" s="133" t="s">
        <v>138</v>
      </c>
      <c r="F30" s="134">
        <v>34.923985554999994</v>
      </c>
      <c r="G30" s="135">
        <v>19.602977159999998</v>
      </c>
    </row>
    <row r="31" spans="3:7" ht="15" customHeight="1" x14ac:dyDescent="0.35">
      <c r="C31" s="132"/>
      <c r="D31" s="133"/>
      <c r="E31" s="133" t="s">
        <v>141</v>
      </c>
      <c r="F31" s="134">
        <v>1.8513437630000003</v>
      </c>
      <c r="G31" s="135">
        <v>1.992294875</v>
      </c>
    </row>
    <row r="32" spans="3:7" ht="15" customHeight="1" x14ac:dyDescent="0.35">
      <c r="C32" s="132"/>
      <c r="D32" s="133"/>
      <c r="E32" s="133" t="s">
        <v>140</v>
      </c>
      <c r="F32" s="134">
        <v>25.341985157</v>
      </c>
      <c r="G32" s="135">
        <v>28.11133087</v>
      </c>
    </row>
    <row r="33" spans="3:7" ht="15" customHeight="1" x14ac:dyDescent="0.35">
      <c r="C33" s="132"/>
      <c r="D33" s="133"/>
      <c r="E33" s="133" t="s">
        <v>144</v>
      </c>
      <c r="F33" s="134">
        <v>21.334074623000003</v>
      </c>
      <c r="G33" s="135">
        <v>22.330162869999999</v>
      </c>
    </row>
    <row r="34" spans="3:7" ht="15" customHeight="1" x14ac:dyDescent="0.35">
      <c r="C34" s="132"/>
      <c r="D34" s="133"/>
      <c r="E34" s="133" t="s">
        <v>147</v>
      </c>
      <c r="F34" s="134">
        <v>0.73817513200000007</v>
      </c>
      <c r="G34" s="135">
        <v>0.79049442999999997</v>
      </c>
    </row>
    <row r="35" spans="3:7" ht="15" customHeight="1" x14ac:dyDescent="0.35">
      <c r="C35" s="132"/>
      <c r="D35" s="133"/>
      <c r="E35" s="133" t="s">
        <v>150</v>
      </c>
      <c r="F35" s="134">
        <v>21.385409931999998</v>
      </c>
      <c r="G35" s="135">
        <v>23.396467189999999</v>
      </c>
    </row>
    <row r="36" spans="3:7" ht="15" customHeight="1" x14ac:dyDescent="0.35">
      <c r="C36" s="136"/>
      <c r="D36" s="137"/>
      <c r="E36" s="138"/>
      <c r="F36" s="139">
        <v>0</v>
      </c>
      <c r="G36" s="140">
        <v>0</v>
      </c>
    </row>
    <row r="37" spans="3:7" ht="15" customHeight="1" x14ac:dyDescent="0.35">
      <c r="C37" s="132" t="s">
        <v>169</v>
      </c>
      <c r="D37" s="133" t="s">
        <v>133</v>
      </c>
      <c r="E37" s="133" t="s">
        <v>133</v>
      </c>
      <c r="F37" s="134">
        <v>349.54889960000003</v>
      </c>
      <c r="G37" s="135">
        <v>0</v>
      </c>
    </row>
    <row r="38" spans="3:7" ht="15" customHeight="1" x14ac:dyDescent="0.35">
      <c r="C38" s="132"/>
      <c r="D38" s="133"/>
      <c r="E38" s="133" t="s">
        <v>135</v>
      </c>
      <c r="F38" s="134">
        <v>98.837548799999993</v>
      </c>
      <c r="G38" s="135">
        <v>0</v>
      </c>
    </row>
    <row r="39" spans="3:7" ht="15" customHeight="1" x14ac:dyDescent="0.35">
      <c r="C39" s="136"/>
      <c r="D39" s="137"/>
      <c r="E39" s="138"/>
      <c r="F39" s="139">
        <v>0</v>
      </c>
      <c r="G39" s="140">
        <v>0</v>
      </c>
    </row>
    <row r="40" spans="3:7" ht="15" customHeight="1" x14ac:dyDescent="0.35">
      <c r="C40" s="132" t="s">
        <v>195</v>
      </c>
      <c r="D40" s="133" t="s">
        <v>133</v>
      </c>
      <c r="E40" s="133" t="s">
        <v>133</v>
      </c>
      <c r="F40" s="134">
        <v>3645.6290647000001</v>
      </c>
      <c r="G40" s="135">
        <v>246.97880000000001</v>
      </c>
    </row>
    <row r="41" spans="3:7" ht="15" customHeight="1" x14ac:dyDescent="0.35">
      <c r="C41" s="132" t="s">
        <v>194</v>
      </c>
      <c r="D41" s="133"/>
      <c r="E41" s="133" t="s">
        <v>135</v>
      </c>
      <c r="F41" s="134">
        <v>1491.1404236000001</v>
      </c>
      <c r="G41" s="135">
        <v>94.966049999999996</v>
      </c>
    </row>
    <row r="42" spans="3:7" ht="15" customHeight="1" x14ac:dyDescent="0.35">
      <c r="C42" s="132"/>
      <c r="D42" s="133"/>
      <c r="E42" s="133" t="s">
        <v>134</v>
      </c>
      <c r="F42" s="134">
        <v>254.95142000000001</v>
      </c>
      <c r="G42" s="135">
        <v>0</v>
      </c>
    </row>
    <row r="43" spans="3:7" ht="15" customHeight="1" x14ac:dyDescent="0.35">
      <c r="C43" s="132"/>
      <c r="D43" s="133"/>
      <c r="E43" s="133" t="s">
        <v>136</v>
      </c>
      <c r="F43" s="134">
        <v>24.5702496</v>
      </c>
      <c r="G43" s="135">
        <v>0</v>
      </c>
    </row>
    <row r="44" spans="3:7" ht="15" customHeight="1" x14ac:dyDescent="0.35">
      <c r="C44" s="132"/>
      <c r="D44" s="133"/>
      <c r="E44" s="133" t="s">
        <v>137</v>
      </c>
      <c r="F44" s="134">
        <v>52.377335489000018</v>
      </c>
      <c r="G44" s="135">
        <v>20.8556478</v>
      </c>
    </row>
    <row r="45" spans="3:7" ht="15" customHeight="1" x14ac:dyDescent="0.35">
      <c r="C45" s="132"/>
      <c r="D45" s="133"/>
      <c r="E45" s="133" t="s">
        <v>139</v>
      </c>
      <c r="F45" s="134">
        <v>4.9923149999999996</v>
      </c>
      <c r="G45" s="135">
        <v>0</v>
      </c>
    </row>
    <row r="46" spans="3:7" ht="15" customHeight="1" x14ac:dyDescent="0.35">
      <c r="C46" s="132"/>
      <c r="D46" s="133"/>
      <c r="E46" s="133" t="s">
        <v>138</v>
      </c>
      <c r="F46" s="134">
        <v>44.479824499999999</v>
      </c>
      <c r="G46" s="135">
        <v>0</v>
      </c>
    </row>
    <row r="47" spans="3:7" ht="15" customHeight="1" x14ac:dyDescent="0.35">
      <c r="C47" s="132"/>
      <c r="D47" s="133"/>
      <c r="E47" s="133" t="s">
        <v>142</v>
      </c>
      <c r="F47" s="134">
        <v>15.649158590000001</v>
      </c>
      <c r="G47" s="135">
        <v>7.7202918719999998</v>
      </c>
    </row>
    <row r="48" spans="3:7" ht="15" customHeight="1" x14ac:dyDescent="0.35">
      <c r="C48" s="132"/>
      <c r="D48" s="133"/>
      <c r="E48" s="133" t="s">
        <v>144</v>
      </c>
      <c r="F48" s="134">
        <v>13.602100296000001</v>
      </c>
      <c r="G48" s="135">
        <v>12.127127273999999</v>
      </c>
    </row>
    <row r="49" spans="3:7" ht="15" customHeight="1" x14ac:dyDescent="0.35">
      <c r="C49" s="136"/>
      <c r="D49" s="137"/>
      <c r="E49" s="138"/>
      <c r="F49" s="139">
        <v>0</v>
      </c>
      <c r="G49" s="140">
        <v>0</v>
      </c>
    </row>
    <row r="50" spans="3:7" ht="15" customHeight="1" x14ac:dyDescent="0.35">
      <c r="C50" s="132" t="s">
        <v>196</v>
      </c>
      <c r="D50" s="133" t="s">
        <v>133</v>
      </c>
      <c r="E50" s="133" t="s">
        <v>133</v>
      </c>
      <c r="F50" s="134">
        <v>419.77219969999999</v>
      </c>
      <c r="G50" s="135">
        <v>98.434349999999995</v>
      </c>
    </row>
    <row r="51" spans="3:7" ht="15" customHeight="1" x14ac:dyDescent="0.35">
      <c r="C51" s="132" t="s">
        <v>194</v>
      </c>
      <c r="D51" s="133" t="s">
        <v>135</v>
      </c>
      <c r="E51" s="133" t="s">
        <v>135</v>
      </c>
      <c r="F51" s="134">
        <v>70.094623499999997</v>
      </c>
      <c r="G51" s="135">
        <v>70.282174999999995</v>
      </c>
    </row>
    <row r="52" spans="3:7" ht="15" customHeight="1" x14ac:dyDescent="0.35">
      <c r="C52" s="132"/>
      <c r="D52" s="133"/>
      <c r="E52" s="133" t="s">
        <v>134</v>
      </c>
      <c r="F52" s="134">
        <v>24.987200000000001</v>
      </c>
      <c r="G52" s="135">
        <v>0</v>
      </c>
    </row>
    <row r="53" spans="3:7" ht="15" customHeight="1" x14ac:dyDescent="0.35">
      <c r="C53" s="132"/>
      <c r="D53" s="133"/>
      <c r="E53" s="133" t="s">
        <v>137</v>
      </c>
      <c r="F53" s="134">
        <v>0.23402805699999998</v>
      </c>
      <c r="G53" s="135">
        <v>0.25842700000000002</v>
      </c>
    </row>
    <row r="54" spans="3:7" ht="15" customHeight="1" x14ac:dyDescent="0.35">
      <c r="C54" s="136"/>
      <c r="D54" s="137"/>
      <c r="E54" s="138"/>
      <c r="F54" s="139">
        <v>0</v>
      </c>
      <c r="G54" s="140">
        <v>0</v>
      </c>
    </row>
    <row r="55" spans="3:7" ht="15" customHeight="1" x14ac:dyDescent="0.35">
      <c r="C55" s="132" t="s">
        <v>197</v>
      </c>
      <c r="D55" s="133"/>
      <c r="E55" s="133" t="s">
        <v>134</v>
      </c>
      <c r="F55" s="134">
        <v>74.986599999999996</v>
      </c>
      <c r="G55" s="135">
        <v>0</v>
      </c>
    </row>
    <row r="56" spans="3:7" ht="15" customHeight="1" x14ac:dyDescent="0.35">
      <c r="C56" s="132" t="s">
        <v>198</v>
      </c>
      <c r="D56" s="133"/>
      <c r="E56" s="133"/>
      <c r="F56" s="134"/>
      <c r="G56" s="135"/>
    </row>
    <row r="57" spans="3:7" ht="15" customHeight="1" x14ac:dyDescent="0.35">
      <c r="C57" s="136" t="s">
        <v>194</v>
      </c>
      <c r="D57" s="137"/>
      <c r="E57" s="138"/>
      <c r="F57" s="139">
        <v>0</v>
      </c>
      <c r="G57" s="140">
        <v>0</v>
      </c>
    </row>
    <row r="58" spans="3:7" ht="15" customHeight="1" x14ac:dyDescent="0.35">
      <c r="C58" s="132" t="s">
        <v>199</v>
      </c>
      <c r="D58" s="133" t="s">
        <v>135</v>
      </c>
      <c r="E58" s="133" t="s">
        <v>133</v>
      </c>
      <c r="F58" s="134">
        <v>3362.1661327249999</v>
      </c>
      <c r="G58" s="135">
        <v>123.62622500000001</v>
      </c>
    </row>
    <row r="59" spans="3:7" ht="15" customHeight="1" x14ac:dyDescent="0.35">
      <c r="C59" s="132" t="s">
        <v>194</v>
      </c>
      <c r="D59" s="133" t="s">
        <v>146</v>
      </c>
      <c r="E59" s="133" t="s">
        <v>135</v>
      </c>
      <c r="F59" s="134">
        <v>1854.9741308749999</v>
      </c>
      <c r="G59" s="135">
        <v>281.97280000000001</v>
      </c>
    </row>
    <row r="60" spans="3:7" ht="15" customHeight="1" x14ac:dyDescent="0.35">
      <c r="C60" s="132"/>
      <c r="D60" s="133" t="s">
        <v>149</v>
      </c>
      <c r="E60" s="133" t="s">
        <v>134</v>
      </c>
      <c r="F60" s="134">
        <v>329.86129</v>
      </c>
      <c r="G60" s="135">
        <v>0</v>
      </c>
    </row>
    <row r="61" spans="3:7" ht="15" customHeight="1" x14ac:dyDescent="0.35">
      <c r="C61" s="132"/>
      <c r="D61" s="133"/>
      <c r="E61" s="133" t="s">
        <v>136</v>
      </c>
      <c r="F61" s="134">
        <v>114.71949480000001</v>
      </c>
      <c r="G61" s="135">
        <v>0</v>
      </c>
    </row>
    <row r="62" spans="3:7" ht="15" customHeight="1" x14ac:dyDescent="0.35">
      <c r="C62" s="132"/>
      <c r="D62" s="133"/>
      <c r="E62" s="133" t="s">
        <v>137</v>
      </c>
      <c r="F62" s="134">
        <v>13.024270241000002</v>
      </c>
      <c r="G62" s="135">
        <v>7.5093750000000004</v>
      </c>
    </row>
    <row r="63" spans="3:7" ht="15" customHeight="1" x14ac:dyDescent="0.35">
      <c r="C63" s="132"/>
      <c r="D63" s="133"/>
      <c r="E63" s="133" t="s">
        <v>138</v>
      </c>
      <c r="F63" s="134">
        <v>97.977872899999994</v>
      </c>
      <c r="G63" s="135">
        <v>0</v>
      </c>
    </row>
    <row r="64" spans="3:7" ht="15" customHeight="1" x14ac:dyDescent="0.35">
      <c r="C64" s="132"/>
      <c r="D64" s="133"/>
      <c r="E64" s="133" t="s">
        <v>142</v>
      </c>
      <c r="F64" s="134">
        <v>11.750878549000001</v>
      </c>
      <c r="G64" s="135">
        <v>5.4689965999999997</v>
      </c>
    </row>
    <row r="65" spans="3:7" ht="15" customHeight="1" x14ac:dyDescent="0.35">
      <c r="C65" s="132"/>
      <c r="D65" s="133"/>
      <c r="E65" s="133" t="s">
        <v>150</v>
      </c>
      <c r="F65" s="134">
        <v>5.0266823650000001</v>
      </c>
      <c r="G65" s="135">
        <v>4.8949999999999996</v>
      </c>
    </row>
    <row r="66" spans="3:7" ht="15" customHeight="1" x14ac:dyDescent="0.35">
      <c r="C66" s="136"/>
      <c r="D66" s="137"/>
      <c r="E66" s="138"/>
      <c r="F66" s="139">
        <v>0</v>
      </c>
      <c r="G66" s="140">
        <v>0</v>
      </c>
    </row>
    <row r="67" spans="3:7" ht="15" customHeight="1" x14ac:dyDescent="0.35">
      <c r="C67" s="132" t="s">
        <v>200</v>
      </c>
      <c r="D67" s="133" t="s">
        <v>148</v>
      </c>
      <c r="E67" s="133" t="s">
        <v>133</v>
      </c>
      <c r="F67" s="134">
        <v>149.05264930000001</v>
      </c>
      <c r="G67" s="135">
        <v>0</v>
      </c>
    </row>
    <row r="68" spans="3:7" ht="15" customHeight="1" x14ac:dyDescent="0.35">
      <c r="C68" s="132" t="s">
        <v>194</v>
      </c>
      <c r="D68" s="133"/>
      <c r="E68" s="133" t="s">
        <v>137</v>
      </c>
      <c r="F68" s="134">
        <v>3.9929501040000006</v>
      </c>
      <c r="G68" s="135">
        <v>3.0028225000000002</v>
      </c>
    </row>
    <row r="69" spans="3:7" ht="15" customHeight="1" x14ac:dyDescent="0.35">
      <c r="C69" s="132"/>
      <c r="D69" s="133"/>
      <c r="E69" s="133" t="s">
        <v>138</v>
      </c>
      <c r="F69" s="134">
        <v>20.136070381</v>
      </c>
      <c r="G69" s="135">
        <v>6.3497945700000002</v>
      </c>
    </row>
    <row r="70" spans="3:7" ht="15" customHeight="1" x14ac:dyDescent="0.35">
      <c r="C70" s="132"/>
      <c r="D70" s="133"/>
      <c r="E70" s="133" t="s">
        <v>141</v>
      </c>
      <c r="F70" s="134">
        <v>2.0013612300000001</v>
      </c>
      <c r="G70" s="135">
        <v>1.82832723</v>
      </c>
    </row>
    <row r="71" spans="3:7" ht="15" customHeight="1" x14ac:dyDescent="0.35">
      <c r="C71" s="132"/>
      <c r="D71" s="133"/>
      <c r="E71" s="133" t="s">
        <v>145</v>
      </c>
      <c r="F71" s="134">
        <v>42.913058667999998</v>
      </c>
      <c r="G71" s="135">
        <v>16.972474999999999</v>
      </c>
    </row>
    <row r="72" spans="3:7" ht="15" customHeight="1" x14ac:dyDescent="0.35">
      <c r="C72" s="136" t="s">
        <v>194</v>
      </c>
      <c r="D72" s="137"/>
      <c r="E72" s="138"/>
      <c r="F72" s="139">
        <v>0</v>
      </c>
      <c r="G72" s="140">
        <v>0</v>
      </c>
    </row>
    <row r="73" spans="3:7" ht="15" customHeight="1" x14ac:dyDescent="0.35">
      <c r="C73" s="132" t="s">
        <v>201</v>
      </c>
      <c r="D73" s="133"/>
      <c r="E73" s="133" t="s">
        <v>133</v>
      </c>
      <c r="F73" s="134">
        <v>641.06714999999997</v>
      </c>
      <c r="G73" s="135">
        <v>49.452649999999998</v>
      </c>
    </row>
    <row r="74" spans="3:7" ht="15" customHeight="1" x14ac:dyDescent="0.35">
      <c r="C74" s="132" t="s">
        <v>202</v>
      </c>
      <c r="D74" s="133"/>
      <c r="E74" s="133" t="s">
        <v>134</v>
      </c>
      <c r="F74" s="134">
        <v>24.986274999999999</v>
      </c>
      <c r="G74" s="135">
        <v>0</v>
      </c>
    </row>
    <row r="75" spans="3:7" ht="15" customHeight="1" x14ac:dyDescent="0.35">
      <c r="C75" s="132"/>
      <c r="D75" s="133"/>
      <c r="E75" s="133" t="s">
        <v>137</v>
      </c>
      <c r="F75" s="134">
        <v>5.1360169600000001</v>
      </c>
      <c r="G75" s="135">
        <v>0</v>
      </c>
    </row>
    <row r="76" spans="3:7" ht="15" customHeight="1" x14ac:dyDescent="0.35">
      <c r="C76" s="136"/>
      <c r="D76" s="137"/>
      <c r="E76" s="138"/>
      <c r="F76" s="139">
        <v>0</v>
      </c>
      <c r="G76" s="140">
        <v>0</v>
      </c>
    </row>
    <row r="77" spans="3:7" ht="15" customHeight="1" x14ac:dyDescent="0.35">
      <c r="C77" s="132" t="s">
        <v>203</v>
      </c>
      <c r="D77" s="133"/>
      <c r="E77" s="133" t="s">
        <v>137</v>
      </c>
      <c r="F77" s="134">
        <v>1.03338865</v>
      </c>
      <c r="G77" s="135">
        <v>0</v>
      </c>
    </row>
    <row r="78" spans="3:7" ht="15" customHeight="1" x14ac:dyDescent="0.35">
      <c r="C78" s="132" t="s">
        <v>202</v>
      </c>
      <c r="D78" s="133"/>
      <c r="E78" s="133"/>
      <c r="F78" s="134"/>
      <c r="G78" s="135"/>
    </row>
    <row r="79" spans="3:7" ht="15" customHeight="1" x14ac:dyDescent="0.35">
      <c r="C79" s="136" t="s">
        <v>194</v>
      </c>
      <c r="D79" s="137"/>
      <c r="E79" s="138"/>
      <c r="F79" s="139">
        <v>0</v>
      </c>
      <c r="G79" s="140">
        <v>0</v>
      </c>
    </row>
    <row r="80" spans="3:7" ht="15" customHeight="1" x14ac:dyDescent="0.35">
      <c r="C80" s="132" t="s">
        <v>204</v>
      </c>
      <c r="D80" s="133" t="s">
        <v>148</v>
      </c>
      <c r="E80" s="133" t="s">
        <v>133</v>
      </c>
      <c r="F80" s="134">
        <v>963.55008358299983</v>
      </c>
      <c r="G80" s="135">
        <v>0</v>
      </c>
    </row>
    <row r="81" spans="3:7" ht="15" customHeight="1" x14ac:dyDescent="0.35">
      <c r="C81" s="132" t="s">
        <v>194</v>
      </c>
      <c r="D81" s="133"/>
      <c r="E81" s="133" t="s">
        <v>135</v>
      </c>
      <c r="F81" s="134">
        <v>189.62054974</v>
      </c>
      <c r="G81" s="135">
        <v>0</v>
      </c>
    </row>
    <row r="82" spans="3:7" ht="15" customHeight="1" x14ac:dyDescent="0.35">
      <c r="C82" s="132"/>
      <c r="D82" s="133"/>
      <c r="E82" s="133" t="s">
        <v>134</v>
      </c>
      <c r="F82" s="134">
        <v>69.973025000000007</v>
      </c>
      <c r="G82" s="135">
        <v>0</v>
      </c>
    </row>
    <row r="83" spans="3:7" ht="15" customHeight="1" x14ac:dyDescent="0.35">
      <c r="C83" s="132"/>
      <c r="D83" s="133"/>
      <c r="E83" s="133" t="s">
        <v>136</v>
      </c>
      <c r="F83" s="134">
        <v>4.9990750000000004</v>
      </c>
      <c r="G83" s="135">
        <v>0</v>
      </c>
    </row>
    <row r="84" spans="3:7" ht="25.5" customHeight="1" x14ac:dyDescent="0.35">
      <c r="C84" s="132"/>
      <c r="D84" s="133"/>
      <c r="E84" s="133" t="s">
        <v>137</v>
      </c>
      <c r="F84" s="134">
        <v>44.670328179000009</v>
      </c>
      <c r="G84" s="135">
        <v>0</v>
      </c>
    </row>
    <row r="85" spans="3:7" ht="25.5" customHeight="1" x14ac:dyDescent="0.35">
      <c r="C85" s="132"/>
      <c r="D85" s="133"/>
      <c r="E85" s="133" t="s">
        <v>138</v>
      </c>
      <c r="F85" s="134">
        <v>79.252806295000013</v>
      </c>
      <c r="G85" s="135">
        <v>32.86708299</v>
      </c>
    </row>
    <row r="86" spans="3:7" ht="15" customHeight="1" x14ac:dyDescent="0.35">
      <c r="C86" s="132"/>
      <c r="D86" s="133"/>
      <c r="E86" s="133" t="s">
        <v>141</v>
      </c>
      <c r="F86" s="134">
        <v>8.8107567590000038</v>
      </c>
      <c r="G86" s="135">
        <v>7.4791096799999996</v>
      </c>
    </row>
    <row r="87" spans="3:7" ht="15" customHeight="1" x14ac:dyDescent="0.35">
      <c r="C87" s="132"/>
      <c r="D87" s="133"/>
      <c r="E87" s="133" t="s">
        <v>140</v>
      </c>
      <c r="F87" s="134">
        <v>38.859836646000005</v>
      </c>
      <c r="G87" s="135">
        <v>32.505629939999999</v>
      </c>
    </row>
    <row r="88" spans="3:7" ht="15" customHeight="1" x14ac:dyDescent="0.35">
      <c r="C88" s="132"/>
      <c r="D88" s="133"/>
      <c r="E88" s="133" t="s">
        <v>145</v>
      </c>
      <c r="F88" s="134">
        <v>67.78898835199999</v>
      </c>
      <c r="G88" s="135">
        <v>65.927639400000004</v>
      </c>
    </row>
    <row r="89" spans="3:7" ht="15" customHeight="1" x14ac:dyDescent="0.35">
      <c r="C89" s="132"/>
      <c r="D89" s="133"/>
      <c r="E89" s="133" t="s">
        <v>147</v>
      </c>
      <c r="F89" s="134">
        <v>0.548485165</v>
      </c>
      <c r="G89" s="135">
        <v>0.60416789999999998</v>
      </c>
    </row>
    <row r="90" spans="3:7" ht="15" customHeight="1" x14ac:dyDescent="0.35">
      <c r="C90" s="136"/>
      <c r="D90" s="137"/>
      <c r="E90" s="138"/>
      <c r="F90" s="139">
        <v>0</v>
      </c>
      <c r="G90" s="140">
        <v>0</v>
      </c>
    </row>
    <row r="91" spans="3:7" ht="15" customHeight="1" x14ac:dyDescent="0.35">
      <c r="C91" s="132" t="s">
        <v>205</v>
      </c>
      <c r="D91" s="133"/>
      <c r="E91" s="133" t="s">
        <v>137</v>
      </c>
      <c r="F91" s="134">
        <v>8.892268391</v>
      </c>
      <c r="G91" s="135">
        <v>0</v>
      </c>
    </row>
    <row r="92" spans="3:7" ht="15" customHeight="1" x14ac:dyDescent="0.35">
      <c r="C92" s="132" t="s">
        <v>202</v>
      </c>
      <c r="D92" s="133"/>
      <c r="E92" s="133" t="s">
        <v>138</v>
      </c>
      <c r="F92" s="134">
        <v>26.380734745000002</v>
      </c>
      <c r="G92" s="135">
        <v>6.5151523100000004</v>
      </c>
    </row>
    <row r="93" spans="3:7" ht="15" customHeight="1" x14ac:dyDescent="0.35">
      <c r="C93" s="132"/>
      <c r="D93" s="133"/>
      <c r="E93" s="133" t="s">
        <v>141</v>
      </c>
      <c r="F93" s="134">
        <v>0.79017407699999997</v>
      </c>
      <c r="G93" s="135">
        <v>0</v>
      </c>
    </row>
    <row r="94" spans="3:7" ht="15" customHeight="1" x14ac:dyDescent="0.35">
      <c r="C94" s="132"/>
      <c r="D94" s="133"/>
      <c r="E94" s="133" t="s">
        <v>150</v>
      </c>
      <c r="F94" s="134">
        <v>10.576560646000001</v>
      </c>
      <c r="G94" s="135">
        <v>10.269022640000001</v>
      </c>
    </row>
    <row r="95" spans="3:7" ht="15" customHeight="1" x14ac:dyDescent="0.35">
      <c r="C95" s="136"/>
      <c r="D95" s="137"/>
      <c r="E95" s="138"/>
      <c r="F95" s="139">
        <v>0</v>
      </c>
      <c r="G95" s="140">
        <v>0</v>
      </c>
    </row>
    <row r="96" spans="3:7" ht="15" customHeight="1" x14ac:dyDescent="0.35">
      <c r="C96" s="132" t="s">
        <v>206</v>
      </c>
      <c r="D96" s="133"/>
      <c r="E96" s="133" t="s">
        <v>135</v>
      </c>
      <c r="F96" s="141">
        <v>141.65405000000001</v>
      </c>
      <c r="G96" s="142">
        <v>96.535799999999995</v>
      </c>
    </row>
    <row r="97" spans="3:7" ht="15" customHeight="1" x14ac:dyDescent="0.35">
      <c r="C97" s="132" t="s">
        <v>207</v>
      </c>
      <c r="D97" s="133"/>
      <c r="E97" s="133" t="s">
        <v>136</v>
      </c>
      <c r="F97" s="141">
        <v>28.273279200999998</v>
      </c>
      <c r="G97" s="142">
        <v>15.835971199999999</v>
      </c>
    </row>
    <row r="98" spans="3:7" ht="15" customHeight="1" x14ac:dyDescent="0.35">
      <c r="C98" s="136"/>
      <c r="D98" s="137"/>
      <c r="E98" s="138"/>
      <c r="F98" s="139">
        <v>0</v>
      </c>
      <c r="G98" s="140">
        <v>0</v>
      </c>
    </row>
    <row r="99" spans="3:7" ht="15" customHeight="1" x14ac:dyDescent="0.35">
      <c r="C99" s="132" t="s">
        <v>208</v>
      </c>
      <c r="D99" s="133" t="s">
        <v>133</v>
      </c>
      <c r="E99" s="133" t="s">
        <v>133</v>
      </c>
      <c r="F99" s="134">
        <v>3093.5159022500002</v>
      </c>
      <c r="G99" s="135">
        <v>123.45645</v>
      </c>
    </row>
    <row r="100" spans="3:7" ht="15" customHeight="1" x14ac:dyDescent="0.35">
      <c r="C100" s="132" t="s">
        <v>194</v>
      </c>
      <c r="D100" s="133"/>
      <c r="E100" s="133" t="s">
        <v>135</v>
      </c>
      <c r="F100" s="134">
        <v>1215.8653422499999</v>
      </c>
      <c r="G100" s="135">
        <v>141.17885000000001</v>
      </c>
    </row>
    <row r="101" spans="3:7" ht="15" customHeight="1" x14ac:dyDescent="0.35">
      <c r="C101" s="132"/>
      <c r="D101" s="133"/>
      <c r="E101" s="133" t="s">
        <v>134</v>
      </c>
      <c r="F101" s="134">
        <v>181.438694</v>
      </c>
      <c r="G101" s="135">
        <v>0</v>
      </c>
    </row>
    <row r="102" spans="3:7" ht="15" customHeight="1" x14ac:dyDescent="0.35">
      <c r="C102" s="132"/>
      <c r="D102" s="133"/>
      <c r="E102" s="133" t="s">
        <v>136</v>
      </c>
      <c r="F102" s="134">
        <v>79.895919800000001</v>
      </c>
      <c r="G102" s="135">
        <v>0</v>
      </c>
    </row>
    <row r="103" spans="3:7" ht="15" customHeight="1" x14ac:dyDescent="0.35">
      <c r="C103" s="132"/>
      <c r="D103" s="133"/>
      <c r="E103" s="133" t="s">
        <v>137</v>
      </c>
      <c r="F103" s="134">
        <v>68.470732512000026</v>
      </c>
      <c r="G103" s="135">
        <v>44.296703999999998</v>
      </c>
    </row>
    <row r="104" spans="3:7" ht="15" customHeight="1" x14ac:dyDescent="0.35">
      <c r="C104" s="132"/>
      <c r="D104" s="133"/>
      <c r="E104" s="133" t="s">
        <v>139</v>
      </c>
      <c r="F104" s="134">
        <v>4.9946700000000002</v>
      </c>
      <c r="G104" s="135">
        <v>0</v>
      </c>
    </row>
    <row r="105" spans="3:7" ht="15" customHeight="1" x14ac:dyDescent="0.35">
      <c r="C105" s="132"/>
      <c r="D105" s="133"/>
      <c r="E105" s="133" t="s">
        <v>138</v>
      </c>
      <c r="F105" s="134">
        <v>98.459323299999994</v>
      </c>
      <c r="G105" s="135">
        <v>0</v>
      </c>
    </row>
    <row r="106" spans="3:7" ht="15" customHeight="1" x14ac:dyDescent="0.35">
      <c r="C106" s="132"/>
      <c r="D106" s="133"/>
      <c r="E106" s="133" t="s">
        <v>142</v>
      </c>
      <c r="F106" s="134">
        <v>12.566678596999997</v>
      </c>
      <c r="G106" s="135">
        <v>6.0413475280000002</v>
      </c>
    </row>
    <row r="107" spans="3:7" ht="15" customHeight="1" x14ac:dyDescent="0.35">
      <c r="C107" s="136"/>
      <c r="D107" s="137"/>
      <c r="E107" s="138"/>
      <c r="F107" s="139">
        <v>0</v>
      </c>
      <c r="G107" s="140">
        <v>0</v>
      </c>
    </row>
    <row r="108" spans="3:7" ht="15" customHeight="1" x14ac:dyDescent="0.35">
      <c r="C108" s="132" t="s">
        <v>209</v>
      </c>
      <c r="D108" s="133" t="s">
        <v>135</v>
      </c>
      <c r="E108" s="133" t="s">
        <v>133</v>
      </c>
      <c r="F108" s="134">
        <v>722.00539930000002</v>
      </c>
      <c r="G108" s="135">
        <v>0</v>
      </c>
    </row>
    <row r="109" spans="3:7" ht="15" customHeight="1" x14ac:dyDescent="0.35">
      <c r="C109" s="132" t="s">
        <v>194</v>
      </c>
      <c r="D109" s="133"/>
      <c r="E109" s="133" t="s">
        <v>135</v>
      </c>
      <c r="F109" s="134">
        <v>74.602349500000003</v>
      </c>
      <c r="G109" s="135">
        <v>0</v>
      </c>
    </row>
    <row r="110" spans="3:7" ht="15" customHeight="1" x14ac:dyDescent="0.35">
      <c r="C110" s="132"/>
      <c r="D110" s="133"/>
      <c r="E110" s="133" t="s">
        <v>134</v>
      </c>
      <c r="F110" s="134">
        <v>29.992699999999999</v>
      </c>
      <c r="G110" s="135">
        <v>0</v>
      </c>
    </row>
    <row r="111" spans="3:7" ht="15" customHeight="1" x14ac:dyDescent="0.35">
      <c r="C111" s="132"/>
      <c r="D111" s="133"/>
      <c r="E111" s="133" t="s">
        <v>136</v>
      </c>
      <c r="F111" s="134">
        <v>273.63160868900013</v>
      </c>
      <c r="G111" s="135">
        <v>202.77532769999999</v>
      </c>
    </row>
    <row r="112" spans="3:7" ht="15" customHeight="1" x14ac:dyDescent="0.35">
      <c r="C112" s="132"/>
      <c r="D112" s="133"/>
      <c r="E112" s="133" t="s">
        <v>137</v>
      </c>
      <c r="F112" s="134">
        <v>171.86641058299998</v>
      </c>
      <c r="G112" s="135">
        <v>71.023070000000004</v>
      </c>
    </row>
    <row r="113" spans="3:7" ht="15" customHeight="1" x14ac:dyDescent="0.35">
      <c r="C113" s="132"/>
      <c r="D113" s="133"/>
      <c r="E113" s="133" t="s">
        <v>138</v>
      </c>
      <c r="F113" s="134">
        <v>119.24334413200002</v>
      </c>
      <c r="G113" s="135">
        <v>86.788023870000004</v>
      </c>
    </row>
    <row r="114" spans="3:7" ht="15" customHeight="1" x14ac:dyDescent="0.35">
      <c r="C114" s="132"/>
      <c r="D114" s="133"/>
      <c r="E114" s="133" t="s">
        <v>141</v>
      </c>
      <c r="F114" s="134">
        <v>19.584218383</v>
      </c>
      <c r="G114" s="135">
        <v>15.74965267</v>
      </c>
    </row>
    <row r="115" spans="3:7" ht="15" customHeight="1" x14ac:dyDescent="0.35">
      <c r="C115" s="132"/>
      <c r="D115" s="133"/>
      <c r="E115" s="133" t="s">
        <v>140</v>
      </c>
      <c r="F115" s="134">
        <v>80.422904926000015</v>
      </c>
      <c r="G115" s="135">
        <v>66.17756249</v>
      </c>
    </row>
    <row r="116" spans="3:7" ht="15" customHeight="1" x14ac:dyDescent="0.35">
      <c r="C116" s="132"/>
      <c r="D116" s="133"/>
      <c r="E116" s="133" t="s">
        <v>145</v>
      </c>
      <c r="F116" s="134">
        <v>98.393186065000009</v>
      </c>
      <c r="G116" s="135">
        <v>89.168380549999995</v>
      </c>
    </row>
    <row r="117" spans="3:7" ht="15" customHeight="1" x14ac:dyDescent="0.35">
      <c r="C117" s="132"/>
      <c r="D117" s="133"/>
      <c r="E117" s="133" t="s">
        <v>147</v>
      </c>
      <c r="F117" s="134">
        <v>1.968478905</v>
      </c>
      <c r="G117" s="135">
        <v>2.0527834899999999</v>
      </c>
    </row>
    <row r="118" spans="3:7" ht="15" customHeight="1" x14ac:dyDescent="0.35">
      <c r="C118" s="132"/>
      <c r="D118" s="133"/>
      <c r="E118" s="133" t="s">
        <v>150</v>
      </c>
      <c r="F118" s="134">
        <v>25.282807835000003</v>
      </c>
      <c r="G118" s="135">
        <v>26.42734007</v>
      </c>
    </row>
    <row r="119" spans="3:7" ht="15" customHeight="1" x14ac:dyDescent="0.35">
      <c r="C119" s="136"/>
      <c r="D119" s="137"/>
      <c r="E119" s="138"/>
      <c r="F119" s="139">
        <v>0</v>
      </c>
      <c r="G119" s="140">
        <v>0</v>
      </c>
    </row>
    <row r="120" spans="3:7" ht="15" customHeight="1" x14ac:dyDescent="0.35">
      <c r="C120" s="132" t="s">
        <v>210</v>
      </c>
      <c r="D120" s="133" t="s">
        <v>134</v>
      </c>
      <c r="E120" s="133" t="s">
        <v>133</v>
      </c>
      <c r="F120" s="134">
        <v>394.85149969999998</v>
      </c>
      <c r="G120" s="135">
        <v>0</v>
      </c>
    </row>
    <row r="121" spans="3:7" ht="15" customHeight="1" x14ac:dyDescent="0.35">
      <c r="C121" s="132"/>
      <c r="D121" s="133"/>
      <c r="E121" s="133" t="s">
        <v>135</v>
      </c>
      <c r="F121" s="134">
        <v>24.896899900000001</v>
      </c>
      <c r="G121" s="135">
        <v>0</v>
      </c>
    </row>
    <row r="122" spans="3:7" ht="15" customHeight="1" x14ac:dyDescent="0.35">
      <c r="C122" s="132"/>
      <c r="D122" s="133"/>
      <c r="E122" s="133" t="s">
        <v>134</v>
      </c>
      <c r="F122" s="134">
        <v>24.990649999999999</v>
      </c>
      <c r="G122" s="135">
        <v>0</v>
      </c>
    </row>
    <row r="123" spans="3:7" ht="15" customHeight="1" x14ac:dyDescent="0.35">
      <c r="C123" s="136"/>
      <c r="D123" s="137"/>
      <c r="E123" s="138"/>
      <c r="F123" s="139">
        <v>0</v>
      </c>
      <c r="G123" s="140">
        <v>0</v>
      </c>
    </row>
    <row r="124" spans="3:7" ht="15" customHeight="1" x14ac:dyDescent="0.35">
      <c r="C124" s="132" t="s">
        <v>211</v>
      </c>
      <c r="D124" s="133"/>
      <c r="E124" s="133" t="s">
        <v>133</v>
      </c>
      <c r="F124" s="134">
        <v>1637.905448967</v>
      </c>
      <c r="G124" s="135">
        <v>148.19465</v>
      </c>
    </row>
    <row r="125" spans="3:7" ht="15" customHeight="1" x14ac:dyDescent="0.35">
      <c r="C125" s="132" t="s">
        <v>212</v>
      </c>
      <c r="D125" s="133"/>
      <c r="E125" s="133" t="s">
        <v>135</v>
      </c>
      <c r="F125" s="134">
        <v>397.43064933300002</v>
      </c>
      <c r="G125" s="135">
        <v>0</v>
      </c>
    </row>
    <row r="126" spans="3:7" ht="15" customHeight="1" x14ac:dyDescent="0.35">
      <c r="C126" s="132"/>
      <c r="D126" s="133"/>
      <c r="E126" s="133" t="s">
        <v>134</v>
      </c>
      <c r="F126" s="134">
        <v>144.973175</v>
      </c>
      <c r="G126" s="135">
        <v>0</v>
      </c>
    </row>
    <row r="127" spans="3:7" ht="15" customHeight="1" x14ac:dyDescent="0.35">
      <c r="C127" s="132"/>
      <c r="D127" s="133"/>
      <c r="E127" s="133" t="s">
        <v>136</v>
      </c>
      <c r="F127" s="134">
        <v>24.995225000000001</v>
      </c>
      <c r="G127" s="135">
        <v>0</v>
      </c>
    </row>
    <row r="128" spans="3:7" ht="15" customHeight="1" x14ac:dyDescent="0.35">
      <c r="C128" s="132"/>
      <c r="D128" s="133"/>
      <c r="E128" s="133" t="s">
        <v>137</v>
      </c>
      <c r="F128" s="134">
        <v>4.9990750000000004</v>
      </c>
      <c r="G128" s="135">
        <v>0</v>
      </c>
    </row>
    <row r="129" spans="3:7" ht="15" customHeight="1" x14ac:dyDescent="0.35">
      <c r="C129" s="136"/>
      <c r="D129" s="137"/>
      <c r="E129" s="138"/>
      <c r="F129" s="139">
        <v>0</v>
      </c>
      <c r="G129" s="140">
        <v>0</v>
      </c>
    </row>
    <row r="130" spans="3:7" ht="15" customHeight="1" x14ac:dyDescent="0.35">
      <c r="C130" s="132" t="s">
        <v>213</v>
      </c>
      <c r="D130" s="133" t="s">
        <v>134</v>
      </c>
      <c r="E130" s="133" t="s">
        <v>137</v>
      </c>
      <c r="F130" s="134">
        <v>0.20008326900000001</v>
      </c>
      <c r="G130" s="135">
        <v>0</v>
      </c>
    </row>
    <row r="131" spans="3:7" ht="15" customHeight="1" x14ac:dyDescent="0.35">
      <c r="C131" s="136" t="s">
        <v>194</v>
      </c>
      <c r="D131" s="137"/>
      <c r="E131" s="138"/>
      <c r="F131" s="139">
        <v>0</v>
      </c>
      <c r="G131" s="140">
        <v>0</v>
      </c>
    </row>
    <row r="132" spans="3:7" ht="15" customHeight="1" x14ac:dyDescent="0.35">
      <c r="C132" s="132" t="s">
        <v>214</v>
      </c>
      <c r="D132" s="133"/>
      <c r="E132" s="133" t="s">
        <v>137</v>
      </c>
      <c r="F132" s="134">
        <v>5.6506247649999999</v>
      </c>
      <c r="G132" s="135">
        <v>0</v>
      </c>
    </row>
    <row r="133" spans="3:7" ht="15" customHeight="1" x14ac:dyDescent="0.35">
      <c r="C133" s="132" t="s">
        <v>215</v>
      </c>
      <c r="D133" s="133"/>
      <c r="E133" s="133" t="s">
        <v>147</v>
      </c>
      <c r="F133" s="134">
        <v>0.17616149</v>
      </c>
      <c r="G133" s="135">
        <v>0.18397368</v>
      </c>
    </row>
    <row r="134" spans="3:7" ht="15" customHeight="1" x14ac:dyDescent="0.35">
      <c r="C134" s="132"/>
      <c r="D134" s="133"/>
      <c r="E134" s="133" t="s">
        <v>150</v>
      </c>
      <c r="F134" s="134">
        <v>1.846033222</v>
      </c>
      <c r="G134" s="135">
        <v>1.92837546</v>
      </c>
    </row>
    <row r="135" spans="3:7" ht="15" customHeight="1" x14ac:dyDescent="0.35">
      <c r="C135" s="136"/>
      <c r="D135" s="137"/>
      <c r="E135" s="138"/>
      <c r="F135" s="139">
        <v>0</v>
      </c>
      <c r="G135" s="140">
        <v>0</v>
      </c>
    </row>
    <row r="136" spans="3:7" ht="15" customHeight="1" x14ac:dyDescent="0.35">
      <c r="C136" s="132" t="s">
        <v>216</v>
      </c>
      <c r="D136" s="133"/>
      <c r="E136" s="133" t="s">
        <v>136</v>
      </c>
      <c r="F136" s="134">
        <v>84.520947833999998</v>
      </c>
      <c r="G136" s="135">
        <v>3.900582</v>
      </c>
    </row>
    <row r="137" spans="3:7" ht="15" customHeight="1" x14ac:dyDescent="0.35">
      <c r="C137" s="132" t="s">
        <v>215</v>
      </c>
      <c r="D137" s="133"/>
      <c r="E137" s="133" t="s">
        <v>137</v>
      </c>
      <c r="F137" s="134">
        <v>7.5114036200000003</v>
      </c>
      <c r="G137" s="135">
        <v>0.58044375000000004</v>
      </c>
    </row>
    <row r="138" spans="3:7" ht="15" customHeight="1" x14ac:dyDescent="0.35">
      <c r="C138" s="132"/>
      <c r="D138" s="133"/>
      <c r="E138" s="133" t="s">
        <v>138</v>
      </c>
      <c r="F138" s="134">
        <v>27.955032731999999</v>
      </c>
      <c r="G138" s="135">
        <v>0</v>
      </c>
    </row>
    <row r="139" spans="3:7" ht="15" customHeight="1" x14ac:dyDescent="0.35">
      <c r="C139" s="132"/>
      <c r="D139" s="133"/>
      <c r="E139" s="133" t="s">
        <v>141</v>
      </c>
      <c r="F139" s="134">
        <v>1.5143574910000004</v>
      </c>
      <c r="G139" s="135">
        <v>1.26552216</v>
      </c>
    </row>
    <row r="140" spans="3:7" ht="15" customHeight="1" x14ac:dyDescent="0.35">
      <c r="C140" s="132"/>
      <c r="D140" s="133"/>
      <c r="E140" s="133" t="s">
        <v>140</v>
      </c>
      <c r="F140" s="134">
        <v>24.954256350000001</v>
      </c>
      <c r="G140" s="135">
        <v>0</v>
      </c>
    </row>
    <row r="141" spans="3:7" ht="15" customHeight="1" x14ac:dyDescent="0.35">
      <c r="C141" s="132"/>
      <c r="D141" s="133"/>
      <c r="E141" s="133" t="s">
        <v>150</v>
      </c>
      <c r="F141" s="134">
        <v>4.7297384090000003</v>
      </c>
      <c r="G141" s="135">
        <v>4.6435500000000003</v>
      </c>
    </row>
    <row r="142" spans="3:7" ht="15" customHeight="1" x14ac:dyDescent="0.35">
      <c r="C142" s="136"/>
      <c r="D142" s="137"/>
      <c r="E142" s="138"/>
      <c r="F142" s="139">
        <v>0</v>
      </c>
      <c r="G142" s="140">
        <v>0</v>
      </c>
    </row>
    <row r="143" spans="3:7" ht="15" customHeight="1" x14ac:dyDescent="0.35">
      <c r="C143" s="132" t="s">
        <v>217</v>
      </c>
      <c r="D143" s="133" t="s">
        <v>135</v>
      </c>
      <c r="E143" s="133" t="s">
        <v>133</v>
      </c>
      <c r="F143" s="134">
        <v>345.18222450000002</v>
      </c>
      <c r="G143" s="135">
        <v>0</v>
      </c>
    </row>
    <row r="144" spans="3:7" ht="15" customHeight="1" x14ac:dyDescent="0.35">
      <c r="C144" s="132" t="s">
        <v>194</v>
      </c>
      <c r="D144" s="133"/>
      <c r="E144" s="133" t="s">
        <v>135</v>
      </c>
      <c r="F144" s="134">
        <v>131.66317169999999</v>
      </c>
      <c r="G144" s="135">
        <v>0</v>
      </c>
    </row>
    <row r="145" spans="3:7" ht="15" customHeight="1" x14ac:dyDescent="0.35">
      <c r="C145" s="132"/>
      <c r="D145" s="133"/>
      <c r="E145" s="133" t="s">
        <v>134</v>
      </c>
      <c r="F145" s="134">
        <v>99.963149999999999</v>
      </c>
      <c r="G145" s="135">
        <v>0</v>
      </c>
    </row>
    <row r="146" spans="3:7" ht="15" customHeight="1" x14ac:dyDescent="0.35">
      <c r="C146" s="132"/>
      <c r="D146" s="133"/>
      <c r="E146" s="133" t="s">
        <v>136</v>
      </c>
      <c r="F146" s="134">
        <v>185.41597391900004</v>
      </c>
      <c r="G146" s="135">
        <v>92.462037649999999</v>
      </c>
    </row>
    <row r="147" spans="3:7" ht="15" customHeight="1" x14ac:dyDescent="0.35">
      <c r="C147" s="132"/>
      <c r="D147" s="133"/>
      <c r="E147" s="133" t="s">
        <v>137</v>
      </c>
      <c r="F147" s="134">
        <v>43.840754310000001</v>
      </c>
      <c r="G147" s="135">
        <v>26.038125000000001</v>
      </c>
    </row>
    <row r="148" spans="3:7" ht="15" customHeight="1" x14ac:dyDescent="0.35">
      <c r="C148" s="132"/>
      <c r="D148" s="133"/>
      <c r="E148" s="133" t="s">
        <v>139</v>
      </c>
      <c r="F148" s="134">
        <v>9.8866999</v>
      </c>
      <c r="G148" s="135">
        <v>0</v>
      </c>
    </row>
    <row r="149" spans="3:7" ht="15" customHeight="1" x14ac:dyDescent="0.35">
      <c r="C149" s="132"/>
      <c r="D149" s="133"/>
      <c r="E149" s="133" t="s">
        <v>138</v>
      </c>
      <c r="F149" s="134">
        <v>50.546689584000006</v>
      </c>
      <c r="G149" s="135">
        <v>25.512502049999998</v>
      </c>
    </row>
    <row r="150" spans="3:7" ht="15" customHeight="1" x14ac:dyDescent="0.35">
      <c r="C150" s="132"/>
      <c r="D150" s="133"/>
      <c r="E150" s="133" t="s">
        <v>141</v>
      </c>
      <c r="F150" s="134">
        <v>6.0873157869999996</v>
      </c>
      <c r="G150" s="135">
        <v>5.4075206500000004</v>
      </c>
    </row>
    <row r="151" spans="3:7" ht="15" customHeight="1" x14ac:dyDescent="0.35">
      <c r="C151" s="132"/>
      <c r="D151" s="133"/>
      <c r="E151" s="133" t="s">
        <v>142</v>
      </c>
      <c r="F151" s="134">
        <v>45.018966988999999</v>
      </c>
      <c r="G151" s="135">
        <v>19.263120600000001</v>
      </c>
    </row>
    <row r="152" spans="3:7" ht="15" customHeight="1" x14ac:dyDescent="0.35">
      <c r="C152" s="132"/>
      <c r="D152" s="133"/>
      <c r="E152" s="133" t="s">
        <v>140</v>
      </c>
      <c r="F152" s="134">
        <v>41.178431887000002</v>
      </c>
      <c r="G152" s="135">
        <v>32.105895349999997</v>
      </c>
    </row>
    <row r="153" spans="3:7" ht="15" customHeight="1" x14ac:dyDescent="0.35">
      <c r="C153" s="132"/>
      <c r="D153" s="133"/>
      <c r="E153" s="133" t="s">
        <v>144</v>
      </c>
      <c r="F153" s="134">
        <v>34.909643844000009</v>
      </c>
      <c r="G153" s="135">
        <v>32.499437499999999</v>
      </c>
    </row>
    <row r="154" spans="3:7" ht="15" customHeight="1" x14ac:dyDescent="0.35">
      <c r="C154" s="132"/>
      <c r="D154" s="133"/>
      <c r="E154" s="133" t="s">
        <v>145</v>
      </c>
      <c r="F154" s="134">
        <v>57.247891448000004</v>
      </c>
      <c r="G154" s="135">
        <v>49.716154349999996</v>
      </c>
    </row>
    <row r="155" spans="3:7" ht="15" customHeight="1" x14ac:dyDescent="0.35">
      <c r="C155" s="132"/>
      <c r="D155" s="133"/>
      <c r="E155" s="133" t="s">
        <v>147</v>
      </c>
      <c r="F155" s="134">
        <v>0.44472626600000004</v>
      </c>
      <c r="G155" s="135">
        <v>0.46961205</v>
      </c>
    </row>
    <row r="156" spans="3:7" ht="15" customHeight="1" x14ac:dyDescent="0.35">
      <c r="C156" s="136"/>
      <c r="D156" s="137"/>
      <c r="E156" s="138"/>
      <c r="F156" s="139">
        <v>0</v>
      </c>
      <c r="G156" s="140">
        <v>0</v>
      </c>
    </row>
    <row r="157" spans="3:7" ht="15" customHeight="1" x14ac:dyDescent="0.35">
      <c r="C157" s="132" t="s">
        <v>218</v>
      </c>
      <c r="D157" s="133" t="s">
        <v>134</v>
      </c>
      <c r="E157" s="133" t="s">
        <v>137</v>
      </c>
      <c r="F157" s="134">
        <v>10.398012551000001</v>
      </c>
      <c r="G157" s="135">
        <v>1.1062350000000001</v>
      </c>
    </row>
    <row r="158" spans="3:7" ht="15" customHeight="1" x14ac:dyDescent="0.35">
      <c r="C158" s="132" t="s">
        <v>194</v>
      </c>
      <c r="D158" s="133"/>
      <c r="E158" s="133" t="s">
        <v>138</v>
      </c>
      <c r="F158" s="134">
        <v>4.2367426299999993</v>
      </c>
      <c r="G158" s="135">
        <v>4.1696549999999997</v>
      </c>
    </row>
    <row r="159" spans="3:7" ht="15" customHeight="1" x14ac:dyDescent="0.35">
      <c r="C159" s="132"/>
      <c r="D159" s="133"/>
      <c r="E159" s="133" t="s">
        <v>141</v>
      </c>
      <c r="F159" s="134">
        <v>1.967077663</v>
      </c>
      <c r="G159" s="135">
        <v>1.641057075</v>
      </c>
    </row>
    <row r="160" spans="3:7" ht="15" customHeight="1" x14ac:dyDescent="0.35">
      <c r="C160" s="132"/>
      <c r="D160" s="133"/>
      <c r="E160" s="133" t="s">
        <v>144</v>
      </c>
      <c r="F160" s="134">
        <v>8.9328141520000006</v>
      </c>
      <c r="G160" s="135">
        <v>0</v>
      </c>
    </row>
    <row r="161" spans="3:7" ht="15" customHeight="1" x14ac:dyDescent="0.35">
      <c r="C161" s="136"/>
      <c r="D161" s="137"/>
      <c r="E161" s="138"/>
      <c r="F161" s="139">
        <v>0</v>
      </c>
      <c r="G161" s="140">
        <v>0</v>
      </c>
    </row>
    <row r="162" spans="3:7" ht="15" customHeight="1" x14ac:dyDescent="0.35">
      <c r="C162" s="132" t="s">
        <v>219</v>
      </c>
      <c r="D162" s="133" t="s">
        <v>134</v>
      </c>
      <c r="E162" s="133" t="s">
        <v>133</v>
      </c>
      <c r="F162" s="134">
        <v>297.13329929999998</v>
      </c>
      <c r="G162" s="135">
        <v>0</v>
      </c>
    </row>
    <row r="163" spans="3:7" ht="15" customHeight="1" x14ac:dyDescent="0.35">
      <c r="C163" s="132" t="s">
        <v>194</v>
      </c>
      <c r="D163" s="133"/>
      <c r="E163" s="133" t="s">
        <v>134</v>
      </c>
      <c r="F163" s="134">
        <v>24.995325000000001</v>
      </c>
      <c r="G163" s="135">
        <v>0</v>
      </c>
    </row>
    <row r="164" spans="3:7" ht="15" customHeight="1" x14ac:dyDescent="0.35">
      <c r="C164" s="132"/>
      <c r="D164" s="133"/>
      <c r="E164" s="133" t="s">
        <v>137</v>
      </c>
      <c r="F164" s="134">
        <v>22.262540319999999</v>
      </c>
      <c r="G164" s="135">
        <v>15.825631250000001</v>
      </c>
    </row>
    <row r="165" spans="3:7" ht="15" customHeight="1" x14ac:dyDescent="0.35">
      <c r="C165" s="132"/>
      <c r="D165" s="133"/>
      <c r="E165" s="133" t="s">
        <v>138</v>
      </c>
      <c r="F165" s="134">
        <v>33.299368225000002</v>
      </c>
      <c r="G165" s="135">
        <v>28.465419060000002</v>
      </c>
    </row>
    <row r="166" spans="3:7" ht="15" customHeight="1" x14ac:dyDescent="0.35">
      <c r="C166" s="132"/>
      <c r="D166" s="133"/>
      <c r="E166" s="133" t="s">
        <v>141</v>
      </c>
      <c r="F166" s="134">
        <v>2.6270229489999997</v>
      </c>
      <c r="G166" s="135">
        <v>2.44232651</v>
      </c>
    </row>
    <row r="167" spans="3:7" ht="15" customHeight="1" x14ac:dyDescent="0.35">
      <c r="C167" s="132"/>
      <c r="D167" s="133"/>
      <c r="E167" s="133" t="s">
        <v>140</v>
      </c>
      <c r="F167" s="134">
        <v>45.007969646000006</v>
      </c>
      <c r="G167" s="135">
        <v>45.964538879999999</v>
      </c>
    </row>
    <row r="168" spans="3:7" ht="15" customHeight="1" x14ac:dyDescent="0.35">
      <c r="C168" s="132"/>
      <c r="D168" s="133"/>
      <c r="E168" s="133" t="s">
        <v>145</v>
      </c>
      <c r="F168" s="134">
        <v>73.119149247999999</v>
      </c>
      <c r="G168" s="135">
        <v>74.204370760000003</v>
      </c>
    </row>
    <row r="169" spans="3:7" ht="15" customHeight="1" x14ac:dyDescent="0.35">
      <c r="C169" s="132"/>
      <c r="D169" s="133"/>
      <c r="E169" s="133" t="s">
        <v>147</v>
      </c>
      <c r="F169" s="134">
        <v>1.3398968210000002</v>
      </c>
      <c r="G169" s="135">
        <v>1.36503263</v>
      </c>
    </row>
    <row r="170" spans="3:7" ht="15" customHeight="1" x14ac:dyDescent="0.35">
      <c r="C170" s="136"/>
      <c r="D170" s="137"/>
      <c r="E170" s="138"/>
      <c r="F170" s="139">
        <v>0</v>
      </c>
      <c r="G170" s="140">
        <v>0</v>
      </c>
    </row>
    <row r="171" spans="3:7" ht="15" customHeight="1" x14ac:dyDescent="0.35">
      <c r="C171" s="132" t="s">
        <v>220</v>
      </c>
      <c r="D171" s="133" t="s">
        <v>133</v>
      </c>
      <c r="E171" s="133" t="s">
        <v>133</v>
      </c>
      <c r="F171" s="134">
        <v>1646.134897466</v>
      </c>
      <c r="G171" s="135">
        <v>49.393149999999999</v>
      </c>
    </row>
    <row r="172" spans="3:7" ht="15" customHeight="1" x14ac:dyDescent="0.35">
      <c r="C172" s="132" t="s">
        <v>194</v>
      </c>
      <c r="D172" s="133"/>
      <c r="E172" s="133" t="s">
        <v>135</v>
      </c>
      <c r="F172" s="134">
        <v>740.49743809999995</v>
      </c>
      <c r="G172" s="135">
        <v>94.496300000000005</v>
      </c>
    </row>
    <row r="173" spans="3:7" ht="15" customHeight="1" x14ac:dyDescent="0.35">
      <c r="C173" s="132"/>
      <c r="D173" s="133"/>
      <c r="E173" s="133" t="s">
        <v>134</v>
      </c>
      <c r="F173" s="134">
        <v>49.991275000000002</v>
      </c>
      <c r="G173" s="135">
        <v>0</v>
      </c>
    </row>
    <row r="174" spans="3:7" ht="15" customHeight="1" x14ac:dyDescent="0.35">
      <c r="C174" s="132"/>
      <c r="D174" s="133"/>
      <c r="E174" s="133" t="s">
        <v>136</v>
      </c>
      <c r="F174" s="134">
        <v>24.8684999</v>
      </c>
      <c r="G174" s="135">
        <v>0</v>
      </c>
    </row>
    <row r="175" spans="3:7" ht="15" customHeight="1" x14ac:dyDescent="0.35">
      <c r="C175" s="132"/>
      <c r="D175" s="133"/>
      <c r="E175" s="133" t="s">
        <v>138</v>
      </c>
      <c r="F175" s="134">
        <v>24.653466334000001</v>
      </c>
      <c r="G175" s="135">
        <v>0</v>
      </c>
    </row>
    <row r="176" spans="3:7" ht="15" customHeight="1" thickBot="1" x14ac:dyDescent="0.4">
      <c r="C176" s="143"/>
      <c r="D176" s="144"/>
      <c r="E176" s="145"/>
      <c r="F176" s="146"/>
      <c r="G176" s="147"/>
    </row>
    <row r="177" spans="3:7" ht="15" customHeight="1" x14ac:dyDescent="0.35">
      <c r="E177" s="185"/>
      <c r="F177" s="186"/>
      <c r="G177" s="186"/>
    </row>
    <row r="178" spans="3:7" ht="15" customHeight="1" x14ac:dyDescent="0.35">
      <c r="C178" s="208" t="s">
        <v>263</v>
      </c>
      <c r="D178" s="208"/>
      <c r="E178" s="208"/>
      <c r="F178" s="208"/>
      <c r="G178" s="208"/>
    </row>
    <row r="179" spans="3:7" ht="15" customHeight="1" x14ac:dyDescent="0.35">
      <c r="C179" s="208"/>
      <c r="D179" s="208"/>
      <c r="E179" s="208"/>
      <c r="F179" s="208"/>
      <c r="G179" s="208"/>
    </row>
    <row r="180" spans="3:7" ht="15" customHeight="1" x14ac:dyDescent="0.35">
      <c r="C180" s="187"/>
      <c r="D180" s="187"/>
      <c r="E180" s="187"/>
      <c r="F180" s="187"/>
      <c r="G180" s="187"/>
    </row>
    <row r="181" spans="3:7" ht="15" customHeight="1" x14ac:dyDescent="0.35">
      <c r="C181" s="208" t="s">
        <v>264</v>
      </c>
      <c r="D181" s="208"/>
      <c r="E181" s="208"/>
      <c r="F181" s="208"/>
      <c r="G181" s="208"/>
    </row>
    <row r="182" spans="3:7" ht="15" customHeight="1" x14ac:dyDescent="0.35">
      <c r="C182" s="208"/>
      <c r="D182" s="208"/>
      <c r="E182" s="208"/>
      <c r="F182" s="208"/>
      <c r="G182" s="208"/>
    </row>
    <row r="183" spans="3:7" ht="15" customHeight="1" x14ac:dyDescent="0.35">
      <c r="F183" s="148"/>
      <c r="G183" s="148"/>
    </row>
    <row r="184" spans="3:7" ht="15" customHeight="1" x14ac:dyDescent="0.35">
      <c r="F184" s="148"/>
      <c r="G184" s="148"/>
    </row>
    <row r="185" spans="3:7" ht="15" customHeight="1" x14ac:dyDescent="0.35">
      <c r="F185" s="148"/>
    </row>
  </sheetData>
  <mergeCells count="5">
    <mergeCell ref="C2:G2"/>
    <mergeCell ref="C4:G4"/>
    <mergeCell ref="C6:G6"/>
    <mergeCell ref="C178:G179"/>
    <mergeCell ref="C181:G182"/>
  </mergeCells>
  <pageMargins left="0.7" right="0.7" top="0.75" bottom="0.75" header="0.3" footer="0.3"/>
  <pageSetup scale="34" orientation="portrait" r:id="rId1"/>
  <headerFooter>
    <oddFooter>&amp;C&amp;1#&amp;"Calibri"&amp;10&amp;K000000 For internal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9B200-8BCD-463A-832F-AD63A312EC44}">
  <sheetPr>
    <tabColor rgb="FF92D050"/>
  </sheetPr>
  <dimension ref="A2:E290"/>
  <sheetViews>
    <sheetView showGridLines="0" zoomScale="85" zoomScaleNormal="85" workbookViewId="0"/>
  </sheetViews>
  <sheetFormatPr defaultColWidth="9.1796875" defaultRowHeight="14.5" x14ac:dyDescent="0.35"/>
  <cols>
    <col min="1" max="1" width="9.1796875" style="150"/>
    <col min="2" max="2" width="50.453125" style="154" bestFit="1" customWidth="1"/>
    <col min="3" max="3" width="50.81640625" style="151" customWidth="1"/>
    <col min="4" max="4" width="50.81640625" style="155" customWidth="1"/>
    <col min="5" max="5" width="48.81640625" style="151" customWidth="1"/>
    <col min="6" max="16384" width="9.1796875" style="151"/>
  </cols>
  <sheetData>
    <row r="2" spans="1:5" ht="18.5" x14ac:dyDescent="0.35">
      <c r="B2" s="209" t="s">
        <v>18</v>
      </c>
      <c r="C2" s="209"/>
      <c r="D2" s="209"/>
      <c r="E2" s="209"/>
    </row>
    <row r="3" spans="1:5" ht="15.75" customHeight="1" x14ac:dyDescent="0.35">
      <c r="B3" s="152"/>
      <c r="C3" s="152"/>
      <c r="D3" s="152"/>
      <c r="E3" s="153" t="s">
        <v>221</v>
      </c>
    </row>
    <row r="4" spans="1:5" x14ac:dyDescent="0.35">
      <c r="B4" s="210" t="s">
        <v>222</v>
      </c>
      <c r="C4" s="210"/>
      <c r="D4" s="210"/>
      <c r="E4" s="210"/>
    </row>
    <row r="5" spans="1:5" ht="15" thickBot="1" x14ac:dyDescent="0.4"/>
    <row r="6" spans="1:5" s="161" customFormat="1" ht="15" thickBot="1" x14ac:dyDescent="0.4">
      <c r="A6" s="156"/>
      <c r="B6" s="157" t="s">
        <v>223</v>
      </c>
      <c r="C6" s="158" t="s">
        <v>224</v>
      </c>
      <c r="D6" s="159" t="s">
        <v>225</v>
      </c>
      <c r="E6" s="160" t="s">
        <v>226</v>
      </c>
    </row>
    <row r="7" spans="1:5" x14ac:dyDescent="0.35">
      <c r="B7" s="162"/>
      <c r="C7" s="163"/>
      <c r="D7" s="164"/>
      <c r="E7" s="163"/>
    </row>
    <row r="8" spans="1:5" s="161" customFormat="1" x14ac:dyDescent="0.35">
      <c r="A8" s="156"/>
      <c r="B8" s="165"/>
      <c r="C8" s="166"/>
      <c r="D8" s="167"/>
      <c r="E8" s="166"/>
    </row>
    <row r="9" spans="1:5" s="161" customFormat="1" x14ac:dyDescent="0.35">
      <c r="A9" s="156"/>
      <c r="B9" s="165"/>
      <c r="C9" s="166"/>
      <c r="D9" s="167"/>
      <c r="E9" s="166"/>
    </row>
    <row r="10" spans="1:5" s="161" customFormat="1" x14ac:dyDescent="0.35">
      <c r="A10" s="156"/>
      <c r="B10" s="165"/>
      <c r="C10" s="166"/>
      <c r="D10" s="167"/>
      <c r="E10" s="166"/>
    </row>
    <row r="11" spans="1:5" s="161" customFormat="1" x14ac:dyDescent="0.35">
      <c r="A11" s="156"/>
      <c r="B11" s="165"/>
      <c r="C11" s="166"/>
      <c r="D11" s="167"/>
      <c r="E11" s="166"/>
    </row>
    <row r="12" spans="1:5" s="161" customFormat="1" x14ac:dyDescent="0.35">
      <c r="A12" s="156" t="s">
        <v>0</v>
      </c>
      <c r="B12" s="168" t="s">
        <v>133</v>
      </c>
      <c r="C12" s="166"/>
      <c r="D12" s="169" t="s">
        <v>227</v>
      </c>
      <c r="E12" s="166"/>
    </row>
    <row r="13" spans="1:5" s="161" customFormat="1" x14ac:dyDescent="0.35">
      <c r="A13" s="156"/>
      <c r="B13" s="165"/>
      <c r="C13" s="166"/>
      <c r="D13" s="167"/>
      <c r="E13" s="166"/>
    </row>
    <row r="14" spans="1:5" s="161" customFormat="1" x14ac:dyDescent="0.35">
      <c r="A14" s="156"/>
      <c r="B14" s="165"/>
      <c r="C14" s="166"/>
      <c r="D14" s="167"/>
      <c r="E14" s="166"/>
    </row>
    <row r="15" spans="1:5" s="161" customFormat="1" x14ac:dyDescent="0.35">
      <c r="A15" s="156"/>
      <c r="B15" s="165"/>
      <c r="C15" s="166"/>
      <c r="D15" s="167"/>
      <c r="E15" s="166"/>
    </row>
    <row r="16" spans="1:5" s="161" customFormat="1" x14ac:dyDescent="0.35">
      <c r="A16" s="156"/>
      <c r="B16" s="165"/>
      <c r="C16" s="166"/>
      <c r="D16" s="167"/>
      <c r="E16" s="166"/>
    </row>
    <row r="17" spans="1:5" s="161" customFormat="1" x14ac:dyDescent="0.35">
      <c r="A17" s="156"/>
      <c r="B17" s="165"/>
      <c r="C17" s="166"/>
      <c r="D17" s="167"/>
      <c r="E17" s="166"/>
    </row>
    <row r="18" spans="1:5" s="161" customFormat="1" ht="15" thickBot="1" x14ac:dyDescent="0.4">
      <c r="A18" s="156"/>
      <c r="B18" s="170"/>
      <c r="C18" s="171"/>
      <c r="D18" s="172"/>
      <c r="E18" s="171"/>
    </row>
    <row r="19" spans="1:5" x14ac:dyDescent="0.35">
      <c r="B19" s="162"/>
      <c r="C19" s="163"/>
      <c r="D19" s="164"/>
      <c r="E19" s="163"/>
    </row>
    <row r="20" spans="1:5" s="161" customFormat="1" x14ac:dyDescent="0.35">
      <c r="A20" s="156"/>
      <c r="B20" s="165"/>
      <c r="C20" s="166"/>
      <c r="D20" s="167"/>
      <c r="E20" s="166"/>
    </row>
    <row r="21" spans="1:5" s="161" customFormat="1" x14ac:dyDescent="0.35">
      <c r="A21" s="156"/>
      <c r="B21" s="165"/>
      <c r="C21" s="166"/>
      <c r="D21" s="167"/>
      <c r="E21" s="166"/>
    </row>
    <row r="22" spans="1:5" s="161" customFormat="1" x14ac:dyDescent="0.35">
      <c r="A22" s="156"/>
      <c r="B22" s="165"/>
      <c r="C22" s="166"/>
      <c r="D22" s="167"/>
      <c r="E22" s="166"/>
    </row>
    <row r="23" spans="1:5" s="161" customFormat="1" x14ac:dyDescent="0.35">
      <c r="A23" s="156"/>
      <c r="B23" s="165"/>
      <c r="C23" s="166"/>
      <c r="D23" s="167"/>
      <c r="E23" s="166"/>
    </row>
    <row r="24" spans="1:5" s="161" customFormat="1" x14ac:dyDescent="0.35">
      <c r="A24" s="156" t="s">
        <v>1</v>
      </c>
      <c r="B24" s="168" t="s">
        <v>134</v>
      </c>
      <c r="C24" s="166"/>
      <c r="D24" s="169" t="s">
        <v>228</v>
      </c>
      <c r="E24" s="166"/>
    </row>
    <row r="25" spans="1:5" s="161" customFormat="1" x14ac:dyDescent="0.35">
      <c r="A25" s="156"/>
      <c r="B25" s="165"/>
      <c r="C25" s="166"/>
      <c r="D25" s="167"/>
      <c r="E25" s="166"/>
    </row>
    <row r="26" spans="1:5" s="161" customFormat="1" x14ac:dyDescent="0.35">
      <c r="A26" s="156"/>
      <c r="B26" s="165"/>
      <c r="C26" s="166"/>
      <c r="D26" s="167"/>
      <c r="E26" s="166"/>
    </row>
    <row r="27" spans="1:5" s="161" customFormat="1" x14ac:dyDescent="0.35">
      <c r="A27" s="156"/>
      <c r="B27" s="165"/>
      <c r="C27" s="166"/>
      <c r="D27" s="167"/>
      <c r="E27" s="166"/>
    </row>
    <row r="28" spans="1:5" s="161" customFormat="1" x14ac:dyDescent="0.35">
      <c r="A28" s="156"/>
      <c r="B28" s="165"/>
      <c r="C28" s="166"/>
      <c r="D28" s="167"/>
      <c r="E28" s="166"/>
    </row>
    <row r="29" spans="1:5" s="161" customFormat="1" x14ac:dyDescent="0.35">
      <c r="A29" s="156"/>
      <c r="B29" s="165"/>
      <c r="C29" s="166"/>
      <c r="D29" s="167"/>
      <c r="E29" s="166"/>
    </row>
    <row r="30" spans="1:5" s="161" customFormat="1" ht="15" thickBot="1" x14ac:dyDescent="0.4">
      <c r="A30" s="156"/>
      <c r="B30" s="170"/>
      <c r="C30" s="171"/>
      <c r="D30" s="172"/>
      <c r="E30" s="171"/>
    </row>
    <row r="31" spans="1:5" x14ac:dyDescent="0.35">
      <c r="B31" s="162"/>
      <c r="C31" s="163"/>
      <c r="D31" s="164"/>
      <c r="E31" s="163"/>
    </row>
    <row r="32" spans="1:5" s="161" customFormat="1" x14ac:dyDescent="0.35">
      <c r="A32" s="156"/>
      <c r="B32" s="165"/>
      <c r="C32" s="166"/>
      <c r="D32" s="167"/>
      <c r="E32" s="166"/>
    </row>
    <row r="33" spans="1:5" s="161" customFormat="1" x14ac:dyDescent="0.35">
      <c r="A33" s="156"/>
      <c r="B33" s="165"/>
      <c r="C33" s="166"/>
      <c r="D33" s="167"/>
      <c r="E33" s="166"/>
    </row>
    <row r="34" spans="1:5" s="161" customFormat="1" x14ac:dyDescent="0.35">
      <c r="A34" s="156"/>
      <c r="B34" s="165"/>
      <c r="C34" s="166"/>
      <c r="D34" s="167"/>
      <c r="E34" s="166"/>
    </row>
    <row r="35" spans="1:5" s="161" customFormat="1" x14ac:dyDescent="0.35">
      <c r="A35" s="156"/>
      <c r="B35" s="165"/>
      <c r="C35" s="166"/>
      <c r="D35" s="167"/>
      <c r="E35" s="166"/>
    </row>
    <row r="36" spans="1:5" s="161" customFormat="1" x14ac:dyDescent="0.35">
      <c r="A36" s="156" t="s">
        <v>2</v>
      </c>
      <c r="B36" s="168" t="s">
        <v>135</v>
      </c>
      <c r="C36" s="166"/>
      <c r="D36" s="169" t="s">
        <v>229</v>
      </c>
      <c r="E36" s="166"/>
    </row>
    <row r="37" spans="1:5" s="161" customFormat="1" x14ac:dyDescent="0.35">
      <c r="A37" s="156"/>
      <c r="B37" s="165"/>
      <c r="C37" s="166"/>
      <c r="D37" s="167"/>
      <c r="E37" s="166"/>
    </row>
    <row r="38" spans="1:5" s="161" customFormat="1" x14ac:dyDescent="0.35">
      <c r="A38" s="156"/>
      <c r="B38" s="165"/>
      <c r="C38" s="166"/>
      <c r="D38" s="167"/>
      <c r="E38" s="166"/>
    </row>
    <row r="39" spans="1:5" s="161" customFormat="1" x14ac:dyDescent="0.35">
      <c r="A39" s="156"/>
      <c r="B39" s="165"/>
      <c r="C39" s="166"/>
      <c r="D39" s="167"/>
      <c r="E39" s="166"/>
    </row>
    <row r="40" spans="1:5" s="161" customFormat="1" x14ac:dyDescent="0.35">
      <c r="A40" s="156"/>
      <c r="B40" s="165"/>
      <c r="C40" s="166"/>
      <c r="D40" s="167"/>
      <c r="E40" s="166"/>
    </row>
    <row r="41" spans="1:5" s="161" customFormat="1" x14ac:dyDescent="0.35">
      <c r="A41" s="156"/>
      <c r="B41" s="165"/>
      <c r="C41" s="166"/>
      <c r="D41" s="167"/>
      <c r="E41" s="166"/>
    </row>
    <row r="42" spans="1:5" s="161" customFormat="1" ht="15" thickBot="1" x14ac:dyDescent="0.4">
      <c r="A42" s="156"/>
      <c r="B42" s="170"/>
      <c r="C42" s="171"/>
      <c r="D42" s="172"/>
      <c r="E42" s="171"/>
    </row>
    <row r="43" spans="1:5" x14ac:dyDescent="0.35">
      <c r="B43" s="168"/>
      <c r="C43" s="173"/>
      <c r="D43" s="169"/>
      <c r="E43" s="173"/>
    </row>
    <row r="44" spans="1:5" x14ac:dyDescent="0.35">
      <c r="B44" s="168"/>
      <c r="C44" s="173"/>
      <c r="D44" s="169"/>
      <c r="E44" s="173"/>
    </row>
    <row r="45" spans="1:5" x14ac:dyDescent="0.35">
      <c r="B45" s="168"/>
      <c r="C45" s="173"/>
      <c r="D45" s="169"/>
      <c r="E45" s="173"/>
    </row>
    <row r="46" spans="1:5" x14ac:dyDescent="0.35">
      <c r="B46" s="168"/>
      <c r="C46" s="173"/>
      <c r="D46" s="169"/>
      <c r="E46" s="173"/>
    </row>
    <row r="47" spans="1:5" x14ac:dyDescent="0.35">
      <c r="B47" s="174"/>
      <c r="C47" s="173"/>
      <c r="D47" s="169"/>
      <c r="E47" s="173"/>
    </row>
    <row r="48" spans="1:5" x14ac:dyDescent="0.35">
      <c r="A48" s="150" t="s">
        <v>3</v>
      </c>
      <c r="B48" s="168" t="s">
        <v>136</v>
      </c>
      <c r="C48" s="173"/>
      <c r="D48" s="169" t="s">
        <v>230</v>
      </c>
      <c r="E48" s="173"/>
    </row>
    <row r="49" spans="1:5" x14ac:dyDescent="0.35">
      <c r="B49" s="168"/>
      <c r="C49" s="173"/>
      <c r="D49" s="169"/>
      <c r="E49" s="173"/>
    </row>
    <row r="50" spans="1:5" x14ac:dyDescent="0.35">
      <c r="B50" s="168"/>
      <c r="C50" s="173"/>
      <c r="D50" s="169"/>
      <c r="E50" s="173"/>
    </row>
    <row r="51" spans="1:5" x14ac:dyDescent="0.35">
      <c r="B51" s="168"/>
      <c r="C51" s="173"/>
      <c r="D51" s="169"/>
      <c r="E51" s="173"/>
    </row>
    <row r="52" spans="1:5" x14ac:dyDescent="0.35">
      <c r="B52" s="168"/>
      <c r="C52" s="173"/>
      <c r="D52" s="169"/>
      <c r="E52" s="173"/>
    </row>
    <row r="53" spans="1:5" x14ac:dyDescent="0.35">
      <c r="B53" s="168"/>
      <c r="C53" s="173"/>
      <c r="D53" s="169"/>
      <c r="E53" s="173"/>
    </row>
    <row r="54" spans="1:5" ht="15" thickBot="1" x14ac:dyDescent="0.4">
      <c r="B54" s="175"/>
      <c r="C54" s="176"/>
      <c r="D54" s="177"/>
      <c r="E54" s="176"/>
    </row>
    <row r="55" spans="1:5" x14ac:dyDescent="0.35">
      <c r="B55" s="162"/>
      <c r="C55" s="163"/>
      <c r="D55" s="164"/>
      <c r="E55" s="163"/>
    </row>
    <row r="56" spans="1:5" x14ac:dyDescent="0.35">
      <c r="B56" s="168"/>
      <c r="C56" s="173"/>
      <c r="D56" s="169"/>
      <c r="E56" s="173"/>
    </row>
    <row r="57" spans="1:5" x14ac:dyDescent="0.35">
      <c r="B57" s="168"/>
      <c r="C57" s="173"/>
      <c r="D57" s="169"/>
      <c r="E57" s="173"/>
    </row>
    <row r="58" spans="1:5" x14ac:dyDescent="0.35">
      <c r="B58" s="168"/>
      <c r="C58" s="173"/>
      <c r="D58" s="169"/>
      <c r="E58" s="173"/>
    </row>
    <row r="59" spans="1:5" x14ac:dyDescent="0.35">
      <c r="B59" s="168"/>
      <c r="C59" s="173"/>
      <c r="D59" s="169"/>
      <c r="E59" s="173"/>
    </row>
    <row r="60" spans="1:5" x14ac:dyDescent="0.35">
      <c r="A60" s="150" t="s">
        <v>4</v>
      </c>
      <c r="B60" s="168" t="s">
        <v>137</v>
      </c>
      <c r="C60" s="173"/>
      <c r="D60" s="169" t="s">
        <v>231</v>
      </c>
      <c r="E60" s="173"/>
    </row>
    <row r="61" spans="1:5" x14ac:dyDescent="0.35">
      <c r="B61" s="168"/>
      <c r="C61" s="173"/>
      <c r="D61" s="169"/>
      <c r="E61" s="173"/>
    </row>
    <row r="62" spans="1:5" x14ac:dyDescent="0.35">
      <c r="B62" s="168"/>
      <c r="C62" s="173"/>
      <c r="D62" s="169"/>
      <c r="E62" s="173"/>
    </row>
    <row r="63" spans="1:5" x14ac:dyDescent="0.35">
      <c r="B63" s="168"/>
      <c r="C63" s="173"/>
      <c r="D63" s="169"/>
      <c r="E63" s="173"/>
    </row>
    <row r="64" spans="1:5" x14ac:dyDescent="0.35">
      <c r="B64" s="168"/>
      <c r="C64" s="173"/>
      <c r="D64" s="169"/>
      <c r="E64" s="173"/>
    </row>
    <row r="65" spans="1:5" x14ac:dyDescent="0.35">
      <c r="B65" s="168"/>
      <c r="C65" s="173"/>
      <c r="D65" s="169"/>
      <c r="E65" s="173"/>
    </row>
    <row r="66" spans="1:5" ht="15" thickBot="1" x14ac:dyDescent="0.4">
      <c r="B66" s="175"/>
      <c r="C66" s="176"/>
      <c r="D66" s="177"/>
      <c r="E66" s="176"/>
    </row>
    <row r="67" spans="1:5" x14ac:dyDescent="0.35">
      <c r="B67" s="162"/>
      <c r="C67" s="163"/>
      <c r="D67" s="164"/>
      <c r="E67" s="163"/>
    </row>
    <row r="68" spans="1:5" x14ac:dyDescent="0.35">
      <c r="B68" s="168"/>
      <c r="C68" s="173"/>
      <c r="D68" s="169"/>
      <c r="E68" s="173"/>
    </row>
    <row r="69" spans="1:5" x14ac:dyDescent="0.35">
      <c r="B69" s="168"/>
      <c r="C69" s="173"/>
      <c r="D69" s="169"/>
      <c r="E69" s="173"/>
    </row>
    <row r="70" spans="1:5" x14ac:dyDescent="0.35">
      <c r="B70" s="168"/>
      <c r="C70" s="173"/>
      <c r="D70" s="169"/>
      <c r="E70" s="173"/>
    </row>
    <row r="71" spans="1:5" x14ac:dyDescent="0.35">
      <c r="B71" s="168"/>
      <c r="C71" s="173"/>
      <c r="D71" s="169"/>
      <c r="E71" s="173"/>
    </row>
    <row r="72" spans="1:5" x14ac:dyDescent="0.35">
      <c r="A72" s="150" t="s">
        <v>5</v>
      </c>
      <c r="B72" s="168" t="s">
        <v>138</v>
      </c>
      <c r="C72" s="173"/>
      <c r="D72" s="169" t="s">
        <v>232</v>
      </c>
      <c r="E72" s="173"/>
    </row>
    <row r="73" spans="1:5" x14ac:dyDescent="0.35">
      <c r="B73" s="168"/>
      <c r="C73" s="173"/>
      <c r="D73" s="169"/>
      <c r="E73" s="173"/>
    </row>
    <row r="74" spans="1:5" x14ac:dyDescent="0.35">
      <c r="B74" s="168"/>
      <c r="C74" s="173"/>
      <c r="D74" s="169"/>
      <c r="E74" s="173"/>
    </row>
    <row r="75" spans="1:5" x14ac:dyDescent="0.35">
      <c r="B75" s="168"/>
      <c r="C75" s="173"/>
      <c r="D75" s="169"/>
      <c r="E75" s="173"/>
    </row>
    <row r="76" spans="1:5" x14ac:dyDescent="0.35">
      <c r="B76" s="168"/>
      <c r="C76" s="173"/>
      <c r="D76" s="169"/>
      <c r="E76" s="173"/>
    </row>
    <row r="77" spans="1:5" x14ac:dyDescent="0.35">
      <c r="B77" s="168"/>
      <c r="C77" s="173"/>
      <c r="D77" s="169"/>
      <c r="E77" s="173"/>
    </row>
    <row r="78" spans="1:5" ht="15" thickBot="1" x14ac:dyDescent="0.4">
      <c r="B78" s="175"/>
      <c r="C78" s="176"/>
      <c r="D78" s="177"/>
      <c r="E78" s="176"/>
    </row>
    <row r="79" spans="1:5" x14ac:dyDescent="0.35">
      <c r="B79" s="162"/>
      <c r="C79" s="163"/>
      <c r="D79" s="164"/>
      <c r="E79" s="163"/>
    </row>
    <row r="80" spans="1:5" x14ac:dyDescent="0.35">
      <c r="B80" s="168"/>
      <c r="C80" s="173"/>
      <c r="D80" s="169"/>
      <c r="E80" s="173"/>
    </row>
    <row r="81" spans="1:5" x14ac:dyDescent="0.35">
      <c r="B81" s="168"/>
      <c r="C81" s="173"/>
      <c r="D81" s="169"/>
      <c r="E81" s="173"/>
    </row>
    <row r="82" spans="1:5" x14ac:dyDescent="0.35">
      <c r="B82" s="168"/>
      <c r="C82" s="173"/>
      <c r="D82" s="169"/>
      <c r="E82" s="173"/>
    </row>
    <row r="83" spans="1:5" x14ac:dyDescent="0.35">
      <c r="B83" s="168"/>
      <c r="C83" s="173"/>
      <c r="D83" s="169"/>
      <c r="E83" s="173"/>
    </row>
    <row r="84" spans="1:5" x14ac:dyDescent="0.35">
      <c r="A84" s="150" t="s">
        <v>6</v>
      </c>
      <c r="B84" s="168" t="s">
        <v>139</v>
      </c>
      <c r="C84" s="173"/>
      <c r="D84" s="169" t="s">
        <v>233</v>
      </c>
      <c r="E84" s="173"/>
    </row>
    <row r="85" spans="1:5" x14ac:dyDescent="0.35">
      <c r="B85" s="168"/>
      <c r="C85" s="173"/>
      <c r="D85" s="169"/>
      <c r="E85" s="173"/>
    </row>
    <row r="86" spans="1:5" x14ac:dyDescent="0.35">
      <c r="B86" s="168"/>
      <c r="C86" s="173"/>
      <c r="D86" s="169"/>
      <c r="E86" s="173"/>
    </row>
    <row r="87" spans="1:5" x14ac:dyDescent="0.35">
      <c r="B87" s="168"/>
      <c r="C87" s="173"/>
      <c r="D87" s="169"/>
      <c r="E87" s="173"/>
    </row>
    <row r="88" spans="1:5" x14ac:dyDescent="0.35">
      <c r="B88" s="168"/>
      <c r="C88" s="173"/>
      <c r="D88" s="169"/>
      <c r="E88" s="173"/>
    </row>
    <row r="89" spans="1:5" x14ac:dyDescent="0.35">
      <c r="B89" s="168"/>
      <c r="C89" s="173"/>
      <c r="D89" s="169"/>
      <c r="E89" s="173"/>
    </row>
    <row r="90" spans="1:5" ht="15" thickBot="1" x14ac:dyDescent="0.4">
      <c r="B90" s="175"/>
      <c r="C90" s="176"/>
      <c r="D90" s="177"/>
      <c r="E90" s="176"/>
    </row>
    <row r="91" spans="1:5" x14ac:dyDescent="0.35">
      <c r="B91" s="162"/>
      <c r="C91" s="163"/>
      <c r="D91" s="164"/>
      <c r="E91" s="163"/>
    </row>
    <row r="92" spans="1:5" x14ac:dyDescent="0.35">
      <c r="B92" s="168"/>
      <c r="C92" s="173"/>
      <c r="D92" s="169"/>
      <c r="E92" s="173"/>
    </row>
    <row r="93" spans="1:5" x14ac:dyDescent="0.35">
      <c r="B93" s="168"/>
      <c r="C93" s="173"/>
      <c r="D93" s="169"/>
      <c r="E93" s="173"/>
    </row>
    <row r="94" spans="1:5" x14ac:dyDescent="0.35">
      <c r="B94" s="168"/>
      <c r="C94" s="173"/>
      <c r="D94" s="169"/>
      <c r="E94" s="173"/>
    </row>
    <row r="95" spans="1:5" x14ac:dyDescent="0.35">
      <c r="B95" s="168"/>
      <c r="C95" s="173"/>
      <c r="D95" s="169"/>
      <c r="E95" s="173"/>
    </row>
    <row r="96" spans="1:5" x14ac:dyDescent="0.35">
      <c r="A96" s="150" t="s">
        <v>7</v>
      </c>
      <c r="B96" s="168" t="s">
        <v>140</v>
      </c>
      <c r="C96" s="173"/>
      <c r="D96" s="169" t="s">
        <v>234</v>
      </c>
      <c r="E96" s="173"/>
    </row>
    <row r="97" spans="1:5" x14ac:dyDescent="0.35">
      <c r="B97" s="168"/>
      <c r="C97" s="173"/>
      <c r="D97" s="169"/>
      <c r="E97" s="173"/>
    </row>
    <row r="98" spans="1:5" x14ac:dyDescent="0.35">
      <c r="B98" s="168"/>
      <c r="C98" s="173"/>
      <c r="D98" s="169"/>
      <c r="E98" s="173"/>
    </row>
    <row r="99" spans="1:5" x14ac:dyDescent="0.35">
      <c r="B99" s="168"/>
      <c r="C99" s="173"/>
      <c r="D99" s="169"/>
      <c r="E99" s="173"/>
    </row>
    <row r="100" spans="1:5" x14ac:dyDescent="0.35">
      <c r="B100" s="168"/>
      <c r="C100" s="173"/>
      <c r="D100" s="169"/>
      <c r="E100" s="173"/>
    </row>
    <row r="101" spans="1:5" x14ac:dyDescent="0.35">
      <c r="B101" s="168"/>
      <c r="C101" s="173"/>
      <c r="D101" s="169"/>
      <c r="E101" s="173"/>
    </row>
    <row r="102" spans="1:5" ht="15" thickBot="1" x14ac:dyDescent="0.4">
      <c r="B102" s="175"/>
      <c r="C102" s="176"/>
      <c r="D102" s="177"/>
      <c r="E102" s="176"/>
    </row>
    <row r="103" spans="1:5" x14ac:dyDescent="0.35">
      <c r="B103" s="162"/>
      <c r="C103" s="163"/>
      <c r="D103" s="164"/>
      <c r="E103" s="163"/>
    </row>
    <row r="104" spans="1:5" x14ac:dyDescent="0.35">
      <c r="B104" s="168"/>
      <c r="C104" s="173"/>
      <c r="D104" s="169"/>
      <c r="E104" s="173"/>
    </row>
    <row r="105" spans="1:5" x14ac:dyDescent="0.35">
      <c r="B105" s="168"/>
      <c r="C105" s="173"/>
      <c r="D105" s="169"/>
      <c r="E105" s="173"/>
    </row>
    <row r="106" spans="1:5" x14ac:dyDescent="0.35">
      <c r="B106" s="168"/>
      <c r="C106" s="173"/>
      <c r="D106" s="169"/>
      <c r="E106" s="173"/>
    </row>
    <row r="107" spans="1:5" x14ac:dyDescent="0.35">
      <c r="B107" s="168"/>
      <c r="C107" s="173"/>
      <c r="D107" s="169"/>
      <c r="E107" s="173"/>
    </row>
    <row r="108" spans="1:5" x14ac:dyDescent="0.35">
      <c r="A108" s="150" t="s">
        <v>8</v>
      </c>
      <c r="B108" s="168" t="s">
        <v>141</v>
      </c>
      <c r="C108" s="173"/>
      <c r="D108" s="169" t="s">
        <v>235</v>
      </c>
      <c r="E108" s="173"/>
    </row>
    <row r="109" spans="1:5" x14ac:dyDescent="0.35">
      <c r="B109" s="168"/>
      <c r="C109" s="173"/>
      <c r="D109" s="169"/>
      <c r="E109" s="173"/>
    </row>
    <row r="110" spans="1:5" x14ac:dyDescent="0.35">
      <c r="B110" s="168"/>
      <c r="C110" s="173"/>
      <c r="D110" s="169"/>
      <c r="E110" s="173"/>
    </row>
    <row r="111" spans="1:5" x14ac:dyDescent="0.35">
      <c r="B111" s="168"/>
      <c r="C111" s="173"/>
      <c r="D111" s="169"/>
      <c r="E111" s="173"/>
    </row>
    <row r="112" spans="1:5" x14ac:dyDescent="0.35">
      <c r="B112" s="168"/>
      <c r="C112" s="173"/>
      <c r="D112" s="169"/>
      <c r="E112" s="173"/>
    </row>
    <row r="113" spans="1:5" x14ac:dyDescent="0.35">
      <c r="B113" s="168"/>
      <c r="C113" s="173"/>
      <c r="D113" s="169"/>
      <c r="E113" s="173"/>
    </row>
    <row r="114" spans="1:5" ht="15" thickBot="1" x14ac:dyDescent="0.4">
      <c r="B114" s="175"/>
      <c r="C114" s="176"/>
      <c r="D114" s="177"/>
      <c r="E114" s="176"/>
    </row>
    <row r="115" spans="1:5" x14ac:dyDescent="0.35">
      <c r="B115" s="162"/>
      <c r="C115" s="163"/>
      <c r="D115" s="164"/>
      <c r="E115" s="163"/>
    </row>
    <row r="116" spans="1:5" x14ac:dyDescent="0.35">
      <c r="B116" s="168"/>
      <c r="C116" s="173"/>
      <c r="D116" s="169"/>
      <c r="E116" s="173"/>
    </row>
    <row r="117" spans="1:5" x14ac:dyDescent="0.35">
      <c r="B117" s="168"/>
      <c r="C117" s="173"/>
      <c r="D117" s="169"/>
      <c r="E117" s="173"/>
    </row>
    <row r="118" spans="1:5" x14ac:dyDescent="0.35">
      <c r="B118" s="168"/>
      <c r="C118" s="173"/>
      <c r="D118" s="169"/>
      <c r="E118" s="173"/>
    </row>
    <row r="119" spans="1:5" x14ac:dyDescent="0.35">
      <c r="B119" s="168"/>
      <c r="C119" s="173"/>
      <c r="D119" s="169"/>
      <c r="E119" s="173"/>
    </row>
    <row r="120" spans="1:5" x14ac:dyDescent="0.35">
      <c r="A120" s="150" t="s">
        <v>9</v>
      </c>
      <c r="B120" s="168" t="s">
        <v>142</v>
      </c>
      <c r="C120" s="173"/>
      <c r="D120" s="169" t="s">
        <v>236</v>
      </c>
      <c r="E120" s="173"/>
    </row>
    <row r="121" spans="1:5" x14ac:dyDescent="0.35">
      <c r="B121" s="168"/>
      <c r="C121" s="173"/>
      <c r="D121" s="169"/>
      <c r="E121" s="173"/>
    </row>
    <row r="122" spans="1:5" x14ac:dyDescent="0.35">
      <c r="B122" s="168"/>
      <c r="C122" s="173"/>
      <c r="D122" s="169"/>
      <c r="E122" s="173"/>
    </row>
    <row r="123" spans="1:5" x14ac:dyDescent="0.35">
      <c r="B123" s="168"/>
      <c r="C123" s="173"/>
      <c r="D123" s="169"/>
      <c r="E123" s="173"/>
    </row>
    <row r="124" spans="1:5" x14ac:dyDescent="0.35">
      <c r="B124" s="168"/>
      <c r="C124" s="173"/>
      <c r="D124" s="169"/>
      <c r="E124" s="173"/>
    </row>
    <row r="125" spans="1:5" x14ac:dyDescent="0.35">
      <c r="B125" s="168"/>
      <c r="C125" s="173"/>
      <c r="D125" s="169"/>
      <c r="E125" s="173"/>
    </row>
    <row r="126" spans="1:5" ht="15" thickBot="1" x14ac:dyDescent="0.4">
      <c r="B126" s="175"/>
      <c r="C126" s="176"/>
      <c r="D126" s="177"/>
      <c r="E126" s="176"/>
    </row>
    <row r="127" spans="1:5" x14ac:dyDescent="0.35">
      <c r="B127" s="162"/>
      <c r="C127" s="163"/>
      <c r="D127" s="164"/>
      <c r="E127" s="163"/>
    </row>
    <row r="128" spans="1:5" x14ac:dyDescent="0.35">
      <c r="B128" s="168"/>
      <c r="C128" s="173"/>
      <c r="D128" s="169"/>
      <c r="E128" s="173"/>
    </row>
    <row r="129" spans="1:5" x14ac:dyDescent="0.35">
      <c r="B129" s="168"/>
      <c r="C129" s="173"/>
      <c r="D129" s="169"/>
      <c r="E129" s="173"/>
    </row>
    <row r="130" spans="1:5" x14ac:dyDescent="0.35">
      <c r="B130" s="168"/>
      <c r="C130" s="173"/>
      <c r="D130" s="169"/>
      <c r="E130" s="173"/>
    </row>
    <row r="131" spans="1:5" x14ac:dyDescent="0.35">
      <c r="B131" s="168"/>
      <c r="C131" s="173"/>
      <c r="D131" s="169"/>
      <c r="E131" s="173"/>
    </row>
    <row r="132" spans="1:5" x14ac:dyDescent="0.35">
      <c r="A132" s="150" t="s">
        <v>10</v>
      </c>
      <c r="B132" s="168" t="s">
        <v>143</v>
      </c>
      <c r="C132" s="173"/>
      <c r="D132" s="169" t="s">
        <v>237</v>
      </c>
      <c r="E132" s="173"/>
    </row>
    <row r="133" spans="1:5" x14ac:dyDescent="0.35">
      <c r="B133" s="168"/>
      <c r="C133" s="173"/>
      <c r="D133" s="169"/>
      <c r="E133" s="173"/>
    </row>
    <row r="134" spans="1:5" x14ac:dyDescent="0.35">
      <c r="B134" s="168"/>
      <c r="C134" s="173"/>
      <c r="D134" s="169"/>
      <c r="E134" s="173"/>
    </row>
    <row r="135" spans="1:5" x14ac:dyDescent="0.35">
      <c r="B135" s="168"/>
      <c r="C135" s="173"/>
      <c r="D135" s="169"/>
      <c r="E135" s="173"/>
    </row>
    <row r="136" spans="1:5" x14ac:dyDescent="0.35">
      <c r="B136" s="168"/>
      <c r="C136" s="173"/>
      <c r="D136" s="169"/>
      <c r="E136" s="173"/>
    </row>
    <row r="137" spans="1:5" x14ac:dyDescent="0.35">
      <c r="B137" s="168"/>
      <c r="C137" s="173"/>
      <c r="D137" s="169"/>
      <c r="E137" s="173"/>
    </row>
    <row r="138" spans="1:5" ht="15" thickBot="1" x14ac:dyDescent="0.4">
      <c r="B138" s="175"/>
      <c r="C138" s="176"/>
      <c r="D138" s="177"/>
      <c r="E138" s="176"/>
    </row>
    <row r="139" spans="1:5" x14ac:dyDescent="0.35">
      <c r="B139" s="162"/>
      <c r="C139" s="163"/>
      <c r="D139" s="164"/>
      <c r="E139" s="163"/>
    </row>
    <row r="140" spans="1:5" x14ac:dyDescent="0.35">
      <c r="B140" s="168"/>
      <c r="C140" s="173"/>
      <c r="D140" s="169"/>
      <c r="E140" s="173"/>
    </row>
    <row r="141" spans="1:5" x14ac:dyDescent="0.35">
      <c r="B141" s="168"/>
      <c r="C141" s="173"/>
      <c r="D141" s="169"/>
      <c r="E141" s="173"/>
    </row>
    <row r="142" spans="1:5" x14ac:dyDescent="0.35">
      <c r="B142" s="168"/>
      <c r="C142" s="173"/>
      <c r="D142" s="169"/>
      <c r="E142" s="173"/>
    </row>
    <row r="143" spans="1:5" x14ac:dyDescent="0.35">
      <c r="B143" s="168"/>
      <c r="C143" s="173"/>
      <c r="D143" s="169"/>
      <c r="E143" s="173"/>
    </row>
    <row r="144" spans="1:5" ht="29" x14ac:dyDescent="0.35">
      <c r="A144" s="150" t="s">
        <v>11</v>
      </c>
      <c r="B144" s="168" t="s">
        <v>144</v>
      </c>
      <c r="C144" s="173"/>
      <c r="D144" s="169" t="s">
        <v>238</v>
      </c>
      <c r="E144" s="173"/>
    </row>
    <row r="145" spans="1:5" x14ac:dyDescent="0.35">
      <c r="B145" s="168"/>
      <c r="C145" s="173"/>
      <c r="D145" s="169"/>
      <c r="E145" s="173"/>
    </row>
    <row r="146" spans="1:5" x14ac:dyDescent="0.35">
      <c r="B146" s="168"/>
      <c r="C146" s="173"/>
      <c r="D146" s="169"/>
      <c r="E146" s="173"/>
    </row>
    <row r="147" spans="1:5" x14ac:dyDescent="0.35">
      <c r="B147" s="168"/>
      <c r="C147" s="173"/>
      <c r="D147" s="169"/>
      <c r="E147" s="173"/>
    </row>
    <row r="148" spans="1:5" x14ac:dyDescent="0.35">
      <c r="B148" s="168"/>
      <c r="C148" s="173"/>
      <c r="D148" s="169"/>
      <c r="E148" s="173"/>
    </row>
    <row r="149" spans="1:5" x14ac:dyDescent="0.35">
      <c r="B149" s="168"/>
      <c r="C149" s="173"/>
      <c r="D149" s="169"/>
      <c r="E149" s="173"/>
    </row>
    <row r="150" spans="1:5" ht="15" thickBot="1" x14ac:dyDescent="0.4">
      <c r="B150" s="175"/>
      <c r="C150" s="176"/>
      <c r="D150" s="177"/>
      <c r="E150" s="176"/>
    </row>
    <row r="151" spans="1:5" x14ac:dyDescent="0.35">
      <c r="B151" s="162"/>
      <c r="C151" s="163"/>
      <c r="D151" s="164"/>
      <c r="E151" s="163"/>
    </row>
    <row r="152" spans="1:5" x14ac:dyDescent="0.35">
      <c r="B152" s="168"/>
      <c r="C152" s="173"/>
      <c r="D152" s="169"/>
      <c r="E152" s="173"/>
    </row>
    <row r="153" spans="1:5" x14ac:dyDescent="0.35">
      <c r="B153" s="168"/>
      <c r="C153" s="173"/>
      <c r="D153" s="169"/>
      <c r="E153" s="173"/>
    </row>
    <row r="154" spans="1:5" x14ac:dyDescent="0.35">
      <c r="B154" s="168"/>
      <c r="C154" s="173"/>
      <c r="D154" s="169"/>
      <c r="E154" s="173"/>
    </row>
    <row r="155" spans="1:5" x14ac:dyDescent="0.35">
      <c r="B155" s="168"/>
      <c r="C155" s="173"/>
      <c r="D155" s="169"/>
      <c r="E155" s="173"/>
    </row>
    <row r="156" spans="1:5" x14ac:dyDescent="0.35">
      <c r="A156" s="150" t="s">
        <v>12</v>
      </c>
      <c r="B156" s="168" t="s">
        <v>145</v>
      </c>
      <c r="C156" s="173"/>
      <c r="D156" s="169" t="s">
        <v>239</v>
      </c>
      <c r="E156" s="173"/>
    </row>
    <row r="157" spans="1:5" x14ac:dyDescent="0.35">
      <c r="B157" s="168"/>
      <c r="C157" s="173"/>
      <c r="D157" s="169"/>
      <c r="E157" s="173"/>
    </row>
    <row r="158" spans="1:5" x14ac:dyDescent="0.35">
      <c r="B158" s="168"/>
      <c r="C158" s="173"/>
      <c r="D158" s="169"/>
      <c r="E158" s="173"/>
    </row>
    <row r="159" spans="1:5" x14ac:dyDescent="0.35">
      <c r="B159" s="168"/>
      <c r="C159" s="173"/>
      <c r="D159" s="169"/>
      <c r="E159" s="173"/>
    </row>
    <row r="160" spans="1:5" x14ac:dyDescent="0.35">
      <c r="B160" s="168"/>
      <c r="C160" s="173"/>
      <c r="D160" s="169"/>
      <c r="E160" s="173"/>
    </row>
    <row r="161" spans="1:5" x14ac:dyDescent="0.35">
      <c r="B161" s="168"/>
      <c r="C161" s="173"/>
      <c r="D161" s="169"/>
      <c r="E161" s="173"/>
    </row>
    <row r="162" spans="1:5" ht="15" thickBot="1" x14ac:dyDescent="0.4">
      <c r="B162" s="175"/>
      <c r="C162" s="176"/>
      <c r="D162" s="177"/>
      <c r="E162" s="176"/>
    </row>
    <row r="163" spans="1:5" x14ac:dyDescent="0.35">
      <c r="B163" s="168"/>
      <c r="C163" s="173"/>
      <c r="D163" s="169"/>
      <c r="E163" s="173"/>
    </row>
    <row r="164" spans="1:5" x14ac:dyDescent="0.35">
      <c r="B164" s="168"/>
      <c r="C164" s="173"/>
      <c r="D164" s="169"/>
      <c r="E164" s="173"/>
    </row>
    <row r="165" spans="1:5" x14ac:dyDescent="0.35">
      <c r="B165" s="168"/>
      <c r="C165" s="173"/>
      <c r="D165" s="169"/>
      <c r="E165" s="173"/>
    </row>
    <row r="166" spans="1:5" x14ac:dyDescent="0.35">
      <c r="B166" s="168"/>
      <c r="C166" s="173"/>
      <c r="D166" s="169"/>
      <c r="E166" s="173"/>
    </row>
    <row r="167" spans="1:5" x14ac:dyDescent="0.35">
      <c r="A167" s="150" t="s">
        <v>13</v>
      </c>
      <c r="B167" s="168" t="s">
        <v>146</v>
      </c>
      <c r="C167" s="173"/>
      <c r="D167" s="169" t="s">
        <v>240</v>
      </c>
      <c r="E167" s="173"/>
    </row>
    <row r="168" spans="1:5" x14ac:dyDescent="0.35">
      <c r="B168" s="168"/>
      <c r="C168" s="173"/>
      <c r="D168" s="169"/>
      <c r="E168" s="173"/>
    </row>
    <row r="169" spans="1:5" x14ac:dyDescent="0.35">
      <c r="B169" s="168"/>
      <c r="C169" s="173"/>
      <c r="D169" s="169"/>
      <c r="E169" s="173"/>
    </row>
    <row r="170" spans="1:5" x14ac:dyDescent="0.35">
      <c r="B170" s="168"/>
      <c r="C170" s="173"/>
      <c r="D170" s="169"/>
      <c r="E170" s="173"/>
    </row>
    <row r="171" spans="1:5" x14ac:dyDescent="0.35">
      <c r="B171" s="168"/>
      <c r="C171" s="173"/>
      <c r="D171" s="169"/>
      <c r="E171" s="173"/>
    </row>
    <row r="172" spans="1:5" x14ac:dyDescent="0.35">
      <c r="B172" s="168"/>
      <c r="C172" s="173"/>
      <c r="D172" s="169"/>
      <c r="E172" s="173"/>
    </row>
    <row r="173" spans="1:5" ht="15" thickBot="1" x14ac:dyDescent="0.4">
      <c r="B173" s="175"/>
      <c r="C173" s="176"/>
      <c r="D173" s="177"/>
      <c r="E173" s="176"/>
    </row>
    <row r="174" spans="1:5" x14ac:dyDescent="0.35">
      <c r="B174" s="168"/>
      <c r="C174" s="173"/>
      <c r="D174" s="169"/>
      <c r="E174" s="173"/>
    </row>
    <row r="175" spans="1:5" x14ac:dyDescent="0.35">
      <c r="B175" s="168"/>
      <c r="C175" s="173"/>
      <c r="D175" s="169"/>
      <c r="E175" s="173"/>
    </row>
    <row r="176" spans="1:5" x14ac:dyDescent="0.35">
      <c r="B176" s="168"/>
      <c r="C176" s="173"/>
      <c r="D176" s="169"/>
      <c r="E176" s="173"/>
    </row>
    <row r="177" spans="1:5" x14ac:dyDescent="0.35">
      <c r="B177" s="168"/>
      <c r="C177" s="173"/>
      <c r="D177" s="169"/>
      <c r="E177" s="173"/>
    </row>
    <row r="178" spans="1:5" x14ac:dyDescent="0.35">
      <c r="A178" s="150" t="s">
        <v>14</v>
      </c>
      <c r="B178" s="168" t="s">
        <v>149</v>
      </c>
      <c r="C178" s="173"/>
      <c r="D178" s="169" t="s">
        <v>241</v>
      </c>
      <c r="E178" s="173"/>
    </row>
    <row r="179" spans="1:5" x14ac:dyDescent="0.35">
      <c r="B179" s="168"/>
      <c r="C179" s="173"/>
      <c r="D179" s="169"/>
      <c r="E179" s="173"/>
    </row>
    <row r="180" spans="1:5" x14ac:dyDescent="0.35">
      <c r="B180" s="168"/>
      <c r="C180" s="173"/>
      <c r="D180" s="169"/>
      <c r="E180" s="173"/>
    </row>
    <row r="181" spans="1:5" x14ac:dyDescent="0.35">
      <c r="B181" s="168"/>
      <c r="C181" s="173"/>
      <c r="D181" s="169"/>
      <c r="E181" s="173"/>
    </row>
    <row r="182" spans="1:5" x14ac:dyDescent="0.35">
      <c r="B182" s="168"/>
      <c r="C182" s="173"/>
      <c r="D182" s="169"/>
      <c r="E182" s="173"/>
    </row>
    <row r="183" spans="1:5" x14ac:dyDescent="0.35">
      <c r="B183" s="168"/>
      <c r="C183" s="173"/>
      <c r="D183" s="169"/>
      <c r="E183" s="173"/>
    </row>
    <row r="184" spans="1:5" ht="15" thickBot="1" x14ac:dyDescent="0.4">
      <c r="B184" s="175"/>
      <c r="C184" s="176"/>
      <c r="D184" s="177"/>
      <c r="E184" s="176"/>
    </row>
    <row r="185" spans="1:5" x14ac:dyDescent="0.35">
      <c r="B185" s="168"/>
      <c r="C185" s="173"/>
      <c r="D185" s="169"/>
      <c r="E185" s="173"/>
    </row>
    <row r="186" spans="1:5" x14ac:dyDescent="0.35">
      <c r="B186" s="168"/>
      <c r="C186" s="173"/>
      <c r="D186" s="169"/>
      <c r="E186" s="173"/>
    </row>
    <row r="187" spans="1:5" x14ac:dyDescent="0.35">
      <c r="B187" s="168"/>
      <c r="C187" s="173"/>
      <c r="D187" s="169"/>
      <c r="E187" s="173"/>
    </row>
    <row r="188" spans="1:5" x14ac:dyDescent="0.35">
      <c r="B188" s="168"/>
      <c r="C188" s="173"/>
      <c r="D188" s="169"/>
      <c r="E188" s="173"/>
    </row>
    <row r="189" spans="1:5" x14ac:dyDescent="0.35">
      <c r="A189" s="150" t="s">
        <v>15</v>
      </c>
      <c r="B189" s="168" t="s">
        <v>148</v>
      </c>
      <c r="C189" s="173"/>
      <c r="D189" s="169" t="s">
        <v>242</v>
      </c>
      <c r="E189" s="173"/>
    </row>
    <row r="190" spans="1:5" x14ac:dyDescent="0.35">
      <c r="B190" s="168"/>
      <c r="C190" s="173"/>
      <c r="D190" s="169"/>
      <c r="E190" s="173"/>
    </row>
    <row r="191" spans="1:5" x14ac:dyDescent="0.35">
      <c r="B191" s="168"/>
      <c r="C191" s="173"/>
      <c r="D191" s="169"/>
      <c r="E191" s="173"/>
    </row>
    <row r="192" spans="1:5" x14ac:dyDescent="0.35">
      <c r="B192" s="168"/>
      <c r="C192" s="173"/>
      <c r="D192" s="169"/>
      <c r="E192" s="173"/>
    </row>
    <row r="193" spans="1:5" x14ac:dyDescent="0.35">
      <c r="B193" s="168"/>
      <c r="C193" s="173"/>
      <c r="D193" s="169"/>
      <c r="E193" s="173"/>
    </row>
    <row r="194" spans="1:5" x14ac:dyDescent="0.35">
      <c r="B194" s="168"/>
      <c r="C194" s="173"/>
      <c r="D194" s="169"/>
      <c r="E194" s="173"/>
    </row>
    <row r="195" spans="1:5" ht="15" thickBot="1" x14ac:dyDescent="0.4">
      <c r="B195" s="175"/>
      <c r="C195" s="176"/>
      <c r="D195" s="177"/>
      <c r="E195" s="176"/>
    </row>
    <row r="196" spans="1:5" x14ac:dyDescent="0.35">
      <c r="B196" s="168"/>
      <c r="C196" s="173"/>
      <c r="D196" s="169"/>
      <c r="E196" s="173"/>
    </row>
    <row r="197" spans="1:5" x14ac:dyDescent="0.35">
      <c r="B197" s="168"/>
      <c r="C197" s="173"/>
      <c r="D197" s="169"/>
      <c r="E197" s="173"/>
    </row>
    <row r="198" spans="1:5" x14ac:dyDescent="0.35">
      <c r="B198" s="168"/>
      <c r="C198" s="173"/>
      <c r="D198" s="169"/>
      <c r="E198" s="173"/>
    </row>
    <row r="199" spans="1:5" x14ac:dyDescent="0.35">
      <c r="B199" s="168"/>
      <c r="C199" s="173"/>
      <c r="D199" s="169"/>
      <c r="E199" s="173"/>
    </row>
    <row r="200" spans="1:5" x14ac:dyDescent="0.35">
      <c r="A200" s="150" t="s">
        <v>16</v>
      </c>
      <c r="B200" s="168" t="s">
        <v>147</v>
      </c>
      <c r="C200" s="173"/>
      <c r="D200" s="169" t="s">
        <v>243</v>
      </c>
      <c r="E200" s="173"/>
    </row>
    <row r="201" spans="1:5" x14ac:dyDescent="0.35">
      <c r="B201" s="168"/>
      <c r="C201" s="173"/>
      <c r="D201" s="169"/>
      <c r="E201" s="173"/>
    </row>
    <row r="202" spans="1:5" x14ac:dyDescent="0.35">
      <c r="B202" s="168"/>
      <c r="C202" s="173"/>
      <c r="D202" s="169"/>
      <c r="E202" s="173"/>
    </row>
    <row r="203" spans="1:5" x14ac:dyDescent="0.35">
      <c r="B203" s="168"/>
      <c r="C203" s="173"/>
      <c r="D203" s="169"/>
      <c r="E203" s="173"/>
    </row>
    <row r="204" spans="1:5" x14ac:dyDescent="0.35">
      <c r="B204" s="168"/>
      <c r="C204" s="173"/>
      <c r="D204" s="169"/>
      <c r="E204" s="173"/>
    </row>
    <row r="205" spans="1:5" x14ac:dyDescent="0.35">
      <c r="B205" s="168"/>
      <c r="C205" s="173"/>
      <c r="D205" s="169"/>
      <c r="E205" s="173"/>
    </row>
    <row r="206" spans="1:5" ht="15" thickBot="1" x14ac:dyDescent="0.4">
      <c r="B206" s="175"/>
      <c r="C206" s="176"/>
      <c r="D206" s="177"/>
      <c r="E206" s="176"/>
    </row>
    <row r="207" spans="1:5" x14ac:dyDescent="0.35">
      <c r="B207" s="168"/>
      <c r="C207" s="173"/>
      <c r="D207" s="169"/>
      <c r="E207" s="173"/>
    </row>
    <row r="208" spans="1:5" x14ac:dyDescent="0.35">
      <c r="B208" s="168"/>
      <c r="C208" s="173"/>
      <c r="D208" s="169"/>
      <c r="E208" s="173"/>
    </row>
    <row r="209" spans="1:5" x14ac:dyDescent="0.35">
      <c r="B209" s="168"/>
      <c r="C209" s="173"/>
      <c r="D209" s="169"/>
      <c r="E209" s="173"/>
    </row>
    <row r="210" spans="1:5" x14ac:dyDescent="0.35">
      <c r="B210" s="168"/>
      <c r="C210" s="173"/>
      <c r="D210" s="169"/>
      <c r="E210" s="173"/>
    </row>
    <row r="211" spans="1:5" x14ac:dyDescent="0.35">
      <c r="A211" s="150" t="s">
        <v>17</v>
      </c>
      <c r="B211" s="168" t="s">
        <v>150</v>
      </c>
      <c r="C211" s="173"/>
      <c r="D211" s="169" t="s">
        <v>244</v>
      </c>
      <c r="E211" s="173"/>
    </row>
    <row r="212" spans="1:5" x14ac:dyDescent="0.35">
      <c r="B212" s="168"/>
      <c r="C212" s="173"/>
      <c r="D212" s="169"/>
      <c r="E212" s="173"/>
    </row>
    <row r="213" spans="1:5" x14ac:dyDescent="0.35">
      <c r="B213" s="168"/>
      <c r="C213" s="173"/>
      <c r="D213" s="169"/>
      <c r="E213" s="173"/>
    </row>
    <row r="214" spans="1:5" x14ac:dyDescent="0.35">
      <c r="B214" s="168"/>
      <c r="C214" s="173"/>
      <c r="D214" s="169"/>
      <c r="E214" s="173"/>
    </row>
    <row r="215" spans="1:5" x14ac:dyDescent="0.35">
      <c r="B215" s="168"/>
      <c r="C215" s="173"/>
      <c r="D215" s="169"/>
      <c r="E215" s="173"/>
    </row>
    <row r="216" spans="1:5" x14ac:dyDescent="0.35">
      <c r="B216" s="168"/>
      <c r="C216" s="173"/>
      <c r="D216" s="169"/>
      <c r="E216" s="173"/>
    </row>
    <row r="217" spans="1:5" ht="15" thickBot="1" x14ac:dyDescent="0.4">
      <c r="B217" s="175"/>
      <c r="C217" s="176"/>
      <c r="D217" s="177"/>
      <c r="E217" s="176"/>
    </row>
    <row r="290" spans="2:2" x14ac:dyDescent="0.35">
      <c r="B290" s="154" t="s">
        <v>245</v>
      </c>
    </row>
  </sheetData>
  <mergeCells count="2">
    <mergeCell ref="B2:E2"/>
    <mergeCell ref="B4:E4"/>
  </mergeCells>
  <pageMargins left="0.7" right="0.7" top="0.75" bottom="0.75" header="0.3" footer="0.3"/>
  <pageSetup orientation="portrait" horizontalDpi="1200" verticalDpi="1200" r:id="rId1"/>
  <headerFooter>
    <oddFooter>&amp;C&amp;1#&amp;"Calibri"&amp;10&amp;K000000 For internal use only</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HY financials</vt:lpstr>
      <vt:lpstr>Notes</vt:lpstr>
      <vt:lpstr>Annexure I</vt:lpstr>
      <vt:lpstr>Annexure II</vt:lpstr>
      <vt:lpstr>'Annexure I'!Print_Area</vt:lpstr>
      <vt:lpstr>'HY financials'!Print_Area</vt:lpstr>
      <vt:lpstr>Notes!Print_Area</vt:lpstr>
      <vt:lpstr>'HY financials'!Print_Titles</vt:lpstr>
    </vt:vector>
  </TitlesOfParts>
  <Company>Deutsche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Satish Kilaje</dc:creator>
  <cp:lastModifiedBy>Navin Joshi/HO/Operations and Finance/AMC</cp:lastModifiedBy>
  <dcterms:created xsi:type="dcterms:W3CDTF">2025-04-17T11:21:15Z</dcterms:created>
  <dcterms:modified xsi:type="dcterms:W3CDTF">2025-04-22T10:25:40Z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7f8449-e5d3-4eba-8da7-ffd6ca5bf3e9_Enabled">
    <vt:lpwstr>true</vt:lpwstr>
  </property>
  <property fmtid="{D5CDD505-2E9C-101B-9397-08002B2CF9AE}" pid="3" name="MSIP_Label_1b7f8449-e5d3-4eba-8da7-ffd6ca5bf3e9_SetDate">
    <vt:lpwstr>2025-04-17T11:22:10Z</vt:lpwstr>
  </property>
  <property fmtid="{D5CDD505-2E9C-101B-9397-08002B2CF9AE}" pid="4" name="MSIP_Label_1b7f8449-e5d3-4eba-8da7-ffd6ca5bf3e9_Method">
    <vt:lpwstr>Privileged</vt:lpwstr>
  </property>
  <property fmtid="{D5CDD505-2E9C-101B-9397-08002B2CF9AE}" pid="5" name="MSIP_Label_1b7f8449-e5d3-4eba-8da7-ffd6ca5bf3e9_Name">
    <vt:lpwstr>1b7f8449-e5d3-4eba-8da7-ffd6ca5bf3e9</vt:lpwstr>
  </property>
  <property fmtid="{D5CDD505-2E9C-101B-9397-08002B2CF9AE}" pid="6" name="MSIP_Label_1b7f8449-e5d3-4eba-8da7-ffd6ca5bf3e9_SiteId">
    <vt:lpwstr>1e9b61e8-e590-4abc-b1af-24125e330d2a</vt:lpwstr>
  </property>
  <property fmtid="{D5CDD505-2E9C-101B-9397-08002B2CF9AE}" pid="7" name="MSIP_Label_1b7f8449-e5d3-4eba-8da7-ffd6ca5bf3e9_ActionId">
    <vt:lpwstr>5a081a65-9c5f-4595-8230-e14c0b2465fb</vt:lpwstr>
  </property>
  <property fmtid="{D5CDD505-2E9C-101B-9397-08002B2CF9AE}" pid="8" name="MSIP_Label_1b7f8449-e5d3-4eba-8da7-ffd6ca5bf3e9_ContentBits">
    <vt:lpwstr>0</vt:lpwstr>
  </property>
  <property fmtid="{D5CDD505-2E9C-101B-9397-08002B2CF9AE}" pid="9" name="MSIP_Label_4f7825ae-b849-4a3e-98b8-10f48185e5be_Enabled">
    <vt:lpwstr>true</vt:lpwstr>
  </property>
  <property fmtid="{D5CDD505-2E9C-101B-9397-08002B2CF9AE}" pid="10" name="MSIP_Label_4f7825ae-b849-4a3e-98b8-10f48185e5be_SetDate">
    <vt:lpwstr>2025-04-17T11:33:01Z</vt:lpwstr>
  </property>
  <property fmtid="{D5CDD505-2E9C-101B-9397-08002B2CF9AE}" pid="11" name="MSIP_Label_4f7825ae-b849-4a3e-98b8-10f48185e5be_Method">
    <vt:lpwstr>Standard</vt:lpwstr>
  </property>
  <property fmtid="{D5CDD505-2E9C-101B-9397-08002B2CF9AE}" pid="12" name="MSIP_Label_4f7825ae-b849-4a3e-98b8-10f48185e5be_Name">
    <vt:lpwstr>Internal</vt:lpwstr>
  </property>
  <property fmtid="{D5CDD505-2E9C-101B-9397-08002B2CF9AE}" pid="13" name="MSIP_Label_4f7825ae-b849-4a3e-98b8-10f48185e5be_SiteId">
    <vt:lpwstr>a2b34ba7-ee6b-4996-a5d2-720638ab739c</vt:lpwstr>
  </property>
  <property fmtid="{D5CDD505-2E9C-101B-9397-08002B2CF9AE}" pid="14" name="MSIP_Label_4f7825ae-b849-4a3e-98b8-10f48185e5be_ActionId">
    <vt:lpwstr>3acc0a13-8838-4cbb-9d78-930f5bb60fd1</vt:lpwstr>
  </property>
  <property fmtid="{D5CDD505-2E9C-101B-9397-08002B2CF9AE}" pid="15" name="MSIP_Label_4f7825ae-b849-4a3e-98b8-10f48185e5be_ContentBits">
    <vt:lpwstr>0</vt:lpwstr>
  </property>
  <property fmtid="{D5CDD505-2E9C-101B-9397-08002B2CF9AE}" pid="16" name="MSIP_Label_4f7825ae-b849-4a3e-98b8-10f48185e5be_Tag">
    <vt:lpwstr>10, 3, 0, 1</vt:lpwstr>
  </property>
</Properties>
</file>